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<sst xmlns="http://schemas.openxmlformats.org/spreadsheetml/2006/main" count="470" uniqueCount="320">
  <si>
    <t>§¹i häc th¸i nguyªn</t>
  </si>
  <si>
    <t xml:space="preserve">Tr­êng Cao ®¼ng kinh tÕ kü thuËt </t>
  </si>
  <si>
    <t>STT</t>
  </si>
  <si>
    <t>Hä vµ tªn</t>
  </si>
  <si>
    <t>Tµi kho¶n</t>
  </si>
  <si>
    <t>Sè tiÒn</t>
  </si>
  <si>
    <t>Thu C§ phÝ</t>
  </si>
  <si>
    <t>Sè tiÒn thùc lÜnh</t>
  </si>
  <si>
    <t>NguyÔn §×nh</t>
  </si>
  <si>
    <t>M·n</t>
  </si>
  <si>
    <t xml:space="preserve">Ng« Xu©n </t>
  </si>
  <si>
    <t>Hoµng</t>
  </si>
  <si>
    <t>NguyÔn V¨n</t>
  </si>
  <si>
    <t>B×nh</t>
  </si>
  <si>
    <t>ViÖt</t>
  </si>
  <si>
    <t xml:space="preserve">D­¬ng Anh  </t>
  </si>
  <si>
    <t>§øc</t>
  </si>
  <si>
    <t>NguyÔn M¹nh</t>
  </si>
  <si>
    <t>C­êng</t>
  </si>
  <si>
    <t>Tr­¬ng Thuý</t>
  </si>
  <si>
    <t>Hång</t>
  </si>
  <si>
    <t>D­¬ng Quang</t>
  </si>
  <si>
    <t>S¶n</t>
  </si>
  <si>
    <t xml:space="preserve">L­¬ng ThÞ </t>
  </si>
  <si>
    <t>Mai</t>
  </si>
  <si>
    <t xml:space="preserve">Ph¹m ThÞ </t>
  </si>
  <si>
    <t>Liªn</t>
  </si>
  <si>
    <t>L­¬ng Anh</t>
  </si>
  <si>
    <t>D©n</t>
  </si>
  <si>
    <t xml:space="preserve">NguyÔn ThÞ </t>
  </si>
  <si>
    <t>T©m</t>
  </si>
  <si>
    <t>TrÇn Minh</t>
  </si>
  <si>
    <t>Tr­êng</t>
  </si>
  <si>
    <t xml:space="preserve">Ph¹m H÷u </t>
  </si>
  <si>
    <t>Hu©n</t>
  </si>
  <si>
    <t xml:space="preserve">NguyÔn TiÕn </t>
  </si>
  <si>
    <t>ThÞnh</t>
  </si>
  <si>
    <t>D­¬ng Ngäc</t>
  </si>
  <si>
    <t>§­¬ng</t>
  </si>
  <si>
    <t xml:space="preserve">Ng« </t>
  </si>
  <si>
    <t xml:space="preserve">Ma §×nh </t>
  </si>
  <si>
    <t>Bé</t>
  </si>
  <si>
    <t>Ph¹m V¨n</t>
  </si>
  <si>
    <t>TÊn</t>
  </si>
  <si>
    <t xml:space="preserve">Tr­¬ng T ViÖt </t>
  </si>
  <si>
    <t>Ph­¬ng</t>
  </si>
  <si>
    <t xml:space="preserve">Bïi ThÞ </t>
  </si>
  <si>
    <t>H¹nh</t>
  </si>
  <si>
    <t xml:space="preserve">TrÇn B¸ </t>
  </si>
  <si>
    <t>TrÝ</t>
  </si>
  <si>
    <t>Nga</t>
  </si>
  <si>
    <t xml:space="preserve">TrÇn Ngäc </t>
  </si>
  <si>
    <t>Hïng</t>
  </si>
  <si>
    <t>Ph¹m ThÞ</t>
  </si>
  <si>
    <t>Hiªm</t>
  </si>
  <si>
    <t xml:space="preserve">Bïi Thu </t>
  </si>
  <si>
    <t>Hoµ</t>
  </si>
  <si>
    <t>NguyÔn ThÞ Thu</t>
  </si>
  <si>
    <t>Trang</t>
  </si>
  <si>
    <t xml:space="preserve">Mai Thanh </t>
  </si>
  <si>
    <t xml:space="preserve">Tïng </t>
  </si>
  <si>
    <t>NguyÔn Duy</t>
  </si>
  <si>
    <t>Lam</t>
  </si>
  <si>
    <t xml:space="preserve">Ma T Thuý </t>
  </si>
  <si>
    <t>V©n</t>
  </si>
  <si>
    <t>H¶i</t>
  </si>
  <si>
    <t>Lª ThÞ</t>
  </si>
  <si>
    <t>Thu</t>
  </si>
  <si>
    <t>NguyÔn Thu</t>
  </si>
  <si>
    <t>Thuú</t>
  </si>
  <si>
    <t>Vò Minh</t>
  </si>
  <si>
    <t>Hµ</t>
  </si>
  <si>
    <t>Ninh V¨n</t>
  </si>
  <si>
    <t>Quý</t>
  </si>
  <si>
    <t>§ç ThÞ V©n</t>
  </si>
  <si>
    <t>Giang</t>
  </si>
  <si>
    <t>Nguyễn Vũ</t>
  </si>
  <si>
    <t xml:space="preserve">Quang </t>
  </si>
  <si>
    <t>Hoµng Anh</t>
  </si>
  <si>
    <t>Dòng</t>
  </si>
  <si>
    <t>NguyÔn ThÞ BÝch</t>
  </si>
  <si>
    <t>Ngµ</t>
  </si>
  <si>
    <t xml:space="preserve">§Æng V¨n </t>
  </si>
  <si>
    <t>NghiÖp</t>
  </si>
  <si>
    <t>TrÇn ThÞ Thu</t>
  </si>
  <si>
    <t>HiÒn</t>
  </si>
  <si>
    <t>Vò ThÞ ¸nh</t>
  </si>
  <si>
    <t>HuyÒn</t>
  </si>
  <si>
    <t>NguyÔn Thuú</t>
  </si>
  <si>
    <t>Linh</t>
  </si>
  <si>
    <t>§ç ThÞ</t>
  </si>
  <si>
    <t xml:space="preserve">§inh Ngäc </t>
  </si>
  <si>
    <t>B¸ch</t>
  </si>
  <si>
    <t>Ng ThÞ Ph­¬ng</t>
  </si>
  <si>
    <t>Th¶o</t>
  </si>
  <si>
    <t>Tr­¬ng ThÞ</t>
  </si>
  <si>
    <t>TÝnh</t>
  </si>
  <si>
    <t>NguyÔn T Minh</t>
  </si>
  <si>
    <t>HuÖ</t>
  </si>
  <si>
    <t>QuyÒn ThÞ</t>
  </si>
  <si>
    <t>Dung</t>
  </si>
  <si>
    <t>NguyÔn ThÞ</t>
  </si>
  <si>
    <t>XuyÕn</t>
  </si>
  <si>
    <t>Trung</t>
  </si>
  <si>
    <t xml:space="preserve">øng Träng </t>
  </si>
  <si>
    <t>Kh¸nh</t>
  </si>
  <si>
    <t>NguyÔn T V©n</t>
  </si>
  <si>
    <t>Chi</t>
  </si>
  <si>
    <t xml:space="preserve">TrÇn Lª </t>
  </si>
  <si>
    <t>Duy</t>
  </si>
  <si>
    <t>Lª ThÞ BÝch</t>
  </si>
  <si>
    <t>Ngäc</t>
  </si>
  <si>
    <t>Tr­¬ng Thu</t>
  </si>
  <si>
    <t>H­¬ng</t>
  </si>
  <si>
    <t>NguyÔn ThÞ Anh</t>
  </si>
  <si>
    <t>Hoa</t>
  </si>
  <si>
    <t>D­¬ng Qïynh</t>
  </si>
  <si>
    <t>TrÇn ThÞ TuyÕt</t>
  </si>
  <si>
    <t>Nhung</t>
  </si>
  <si>
    <t>D­¬ng Thu</t>
  </si>
  <si>
    <t>Hå T Thanh</t>
  </si>
  <si>
    <t xml:space="preserve">Ninh Hång </t>
  </si>
  <si>
    <t>PhÊn</t>
  </si>
  <si>
    <t>NguyÔn ThÞ Quúnh</t>
  </si>
  <si>
    <t xml:space="preserve">TrÇn Anh </t>
  </si>
  <si>
    <t>S¬n</t>
  </si>
  <si>
    <t xml:space="preserve">NguyÔn ThÞ BÝch </t>
  </si>
  <si>
    <t xml:space="preserve">§µo ThÞ </t>
  </si>
  <si>
    <t xml:space="preserve">Hµ ThÞ </t>
  </si>
  <si>
    <t>Anh</t>
  </si>
  <si>
    <t>Vò §øc</t>
  </si>
  <si>
    <t>Ma ThÞ</t>
  </si>
  <si>
    <t>H»ng</t>
  </si>
  <si>
    <t>Cao ThÞ Minh</t>
  </si>
  <si>
    <t xml:space="preserve">Hoµng ThÞ Hång </t>
  </si>
  <si>
    <t>Thuý</t>
  </si>
  <si>
    <t>NguyÔn ThÕ</t>
  </si>
  <si>
    <t>Kiªn</t>
  </si>
  <si>
    <t>NguyÔn Ph­¬ng</t>
  </si>
  <si>
    <t xml:space="preserve">Vò B¹ch </t>
  </si>
  <si>
    <t>§iÖp</t>
  </si>
  <si>
    <t xml:space="preserve">Vò Nguyªn </t>
  </si>
  <si>
    <t>Häc</t>
  </si>
  <si>
    <t xml:space="preserve">TrÇn  Quang </t>
  </si>
  <si>
    <t>Hanh</t>
  </si>
  <si>
    <t xml:space="preserve">NguyÔn Xu©n </t>
  </si>
  <si>
    <t>TiÕn</t>
  </si>
  <si>
    <t xml:space="preserve">Hoµng V¨n </t>
  </si>
  <si>
    <t>Huynh</t>
  </si>
  <si>
    <t xml:space="preserve">Ng« M¹nh </t>
  </si>
  <si>
    <t xml:space="preserve">TrÇn V¨n </t>
  </si>
  <si>
    <t>Quang</t>
  </si>
  <si>
    <t>Sao</t>
  </si>
  <si>
    <t xml:space="preserve">NguyÔn T Thu </t>
  </si>
  <si>
    <t>Hoµi</t>
  </si>
  <si>
    <t>Ph¹m §×nh</t>
  </si>
  <si>
    <t>TiÖp</t>
  </si>
  <si>
    <t xml:space="preserve">D­¬ng M¹nh </t>
  </si>
  <si>
    <t>TrÇn Trung</t>
  </si>
  <si>
    <t xml:space="preserve">N«ng V¨n </t>
  </si>
  <si>
    <t>HiÖn</t>
  </si>
  <si>
    <t xml:space="preserve">Lª §øc </t>
  </si>
  <si>
    <t>ChÝnh</t>
  </si>
  <si>
    <t xml:space="preserve">Vò §×nh </t>
  </si>
  <si>
    <t xml:space="preserve">NguyÔn </t>
  </si>
  <si>
    <t xml:space="preserve">NguyÔn V¨n </t>
  </si>
  <si>
    <t xml:space="preserve">NguyÔn Thµnh </t>
  </si>
  <si>
    <t>§ång</t>
  </si>
  <si>
    <t xml:space="preserve">D­¬ng V¨n </t>
  </si>
  <si>
    <t>Oanh</t>
  </si>
  <si>
    <t xml:space="preserve">Ph¹m §øc </t>
  </si>
  <si>
    <t xml:space="preserve">Vâ ThÞ </t>
  </si>
  <si>
    <t xml:space="preserve">PhanThanh </t>
  </si>
  <si>
    <t>Ch­¬ng</t>
  </si>
  <si>
    <t>Vò  ¸nh</t>
  </si>
  <si>
    <t>Vò M¹nh</t>
  </si>
  <si>
    <t>Thuû</t>
  </si>
  <si>
    <t xml:space="preserve">§ç Th¸i </t>
  </si>
  <si>
    <t>§ç §øc</t>
  </si>
  <si>
    <t>Lª ThÞ  Minh</t>
  </si>
  <si>
    <t>NguyÖt</t>
  </si>
  <si>
    <t>Vinh</t>
  </si>
  <si>
    <t>Th¾m</t>
  </si>
  <si>
    <t>NguyÔn §øc</t>
  </si>
  <si>
    <t>Lan</t>
  </si>
  <si>
    <t>La Ngäc</t>
  </si>
  <si>
    <t>Tïng</t>
  </si>
  <si>
    <t>NguyÔn Tr­êng</t>
  </si>
  <si>
    <t>Sinh</t>
  </si>
  <si>
    <t>L· §ç Kh¸nh</t>
  </si>
  <si>
    <t>Vò §×nh</t>
  </si>
  <si>
    <t>Thanh</t>
  </si>
  <si>
    <t>T©n</t>
  </si>
  <si>
    <t>§Æng Vò</t>
  </si>
  <si>
    <t>NguyÔn Hoµng</t>
  </si>
  <si>
    <t xml:space="preserve">§ç ThÞ </t>
  </si>
  <si>
    <t>Thñy</t>
  </si>
  <si>
    <t>§«ng</t>
  </si>
  <si>
    <t>Thµnh</t>
  </si>
  <si>
    <t xml:space="preserve">Phïng T H¶i </t>
  </si>
  <si>
    <t>YÕn</t>
  </si>
  <si>
    <t xml:space="preserve">H­êng </t>
  </si>
  <si>
    <t xml:space="preserve">Vâ ViÖt </t>
  </si>
  <si>
    <t>Loan</t>
  </si>
  <si>
    <t>TrÇn ThÞ</t>
  </si>
  <si>
    <t xml:space="preserve">Th©n V¨n </t>
  </si>
  <si>
    <t>Khëi</t>
  </si>
  <si>
    <t>LËp</t>
  </si>
  <si>
    <t>Bïi ThÞ</t>
  </si>
  <si>
    <t>Hoµng ThÞ</t>
  </si>
  <si>
    <t>Lý</t>
  </si>
  <si>
    <t>TrÇn Xu©n</t>
  </si>
  <si>
    <t>§ång Quang</t>
  </si>
  <si>
    <t xml:space="preserve">Vò ThÞ BÝch </t>
  </si>
  <si>
    <t>Phïng ThÞ Thu</t>
  </si>
  <si>
    <t xml:space="preserve">§oµn ThÞ </t>
  </si>
  <si>
    <t xml:space="preserve">Ph¹m Ngäc </t>
  </si>
  <si>
    <t>Tø</t>
  </si>
  <si>
    <t xml:space="preserve">NguyÔn H÷u </t>
  </si>
  <si>
    <t>Vò ThÞ Kim</t>
  </si>
  <si>
    <t xml:space="preserve"> YÕn</t>
  </si>
  <si>
    <t xml:space="preserve">NguyÔn Ph­¬ng </t>
  </si>
  <si>
    <t>Ly</t>
  </si>
  <si>
    <t>Khu«ng ThÞ Kim</t>
  </si>
  <si>
    <t>Khuyªn</t>
  </si>
  <si>
    <t xml:space="preserve">Bïi §øc </t>
  </si>
  <si>
    <t>Thi</t>
  </si>
  <si>
    <t xml:space="preserve">TrÇn ThÞ </t>
  </si>
  <si>
    <t xml:space="preserve">Ma M¹nh </t>
  </si>
  <si>
    <t>Th¾ng</t>
  </si>
  <si>
    <t>Hoµng ThÞ BÝch</t>
  </si>
  <si>
    <t>NguyÔn ThÞ Thïy</t>
  </si>
  <si>
    <t xml:space="preserve">KiÒu T Thanh </t>
  </si>
  <si>
    <t xml:space="preserve">Hoµng ThÞ Thuý </t>
  </si>
  <si>
    <t>D­¬ng</t>
  </si>
  <si>
    <t>Vò ThÞ Ngäc</t>
  </si>
  <si>
    <t>BÝch</t>
  </si>
  <si>
    <t xml:space="preserve">§Æng ThÞ </t>
  </si>
  <si>
    <t xml:space="preserve">NguyÔn LÖ </t>
  </si>
  <si>
    <t>NguyÔn ThÞ Hoµi</t>
  </si>
  <si>
    <t xml:space="preserve"> ThuËn</t>
  </si>
  <si>
    <t>D­¬ng M¹nh</t>
  </si>
  <si>
    <t>NguyÔn ThÞ Lan</t>
  </si>
  <si>
    <t>Vò ThÞ</t>
  </si>
  <si>
    <t>Th¬m</t>
  </si>
  <si>
    <t xml:space="preserve">Hå Xu©n </t>
  </si>
  <si>
    <t>HiÖp</t>
  </si>
  <si>
    <t xml:space="preserve">V­¬ng ThÞ Nh­ </t>
  </si>
  <si>
    <t>ThÕ</t>
  </si>
  <si>
    <t xml:space="preserve">TrÇn Quang </t>
  </si>
  <si>
    <t>ThuËn</t>
  </si>
  <si>
    <t>Chinh</t>
  </si>
  <si>
    <t xml:space="preserve">§ç V¨n </t>
  </si>
  <si>
    <t>Chóc</t>
  </si>
  <si>
    <t xml:space="preserve">Vò ThÞ Hång </t>
  </si>
  <si>
    <t>Trô</t>
  </si>
  <si>
    <t xml:space="preserve">NguyÔn §×nh </t>
  </si>
  <si>
    <t>ChiÕn</t>
  </si>
  <si>
    <t>Ph¹m ThÞ Minh</t>
  </si>
  <si>
    <t>KiÒu ThÞ Lan</t>
  </si>
  <si>
    <t xml:space="preserve"> Ph­¬ng</t>
  </si>
  <si>
    <t>Tr­¬ng §øc</t>
  </si>
  <si>
    <t>TrÇn ViÖt</t>
  </si>
  <si>
    <t xml:space="preserve">Ph¹m Quang </t>
  </si>
  <si>
    <t>Huy</t>
  </si>
  <si>
    <t>§Æng TuÊn</t>
  </si>
  <si>
    <t xml:space="preserve">§ç Cao </t>
  </si>
  <si>
    <t>¢u ThÞ</t>
  </si>
  <si>
    <t>TrÇn Ph­¬ng</t>
  </si>
  <si>
    <t xml:space="preserve"> Thuû</t>
  </si>
  <si>
    <t>NguyÔn TiÕn</t>
  </si>
  <si>
    <t xml:space="preserve">Hoµng ThÞ Thanh </t>
  </si>
  <si>
    <t>TrÇn Hång</t>
  </si>
  <si>
    <t xml:space="preserve">§Æng  ThÞ </t>
  </si>
  <si>
    <t>Duyªn</t>
  </si>
  <si>
    <t>NguyÔn H¶i</t>
  </si>
  <si>
    <t>Chu §øc</t>
  </si>
  <si>
    <t>§ç Minh</t>
  </si>
  <si>
    <t>Khoa</t>
  </si>
  <si>
    <t>L¹i ThÞ</t>
  </si>
  <si>
    <t xml:space="preserve"> N«ng ThÞ</t>
  </si>
  <si>
    <t>H­êng</t>
  </si>
  <si>
    <t>D­¬ng Minh</t>
  </si>
  <si>
    <t>To¸n</t>
  </si>
  <si>
    <t xml:space="preserve">Ph¹m ViÖt </t>
  </si>
  <si>
    <t>§µo ThÞ Thu</t>
  </si>
  <si>
    <t>Vò Méng</t>
  </si>
  <si>
    <t>Ng« ThÞ Hång</t>
  </si>
  <si>
    <t xml:space="preserve">Vò LÖ </t>
  </si>
  <si>
    <t xml:space="preserve">TrÇn ThÞ Thanh </t>
  </si>
  <si>
    <t xml:space="preserve">La ThÞ CÈm </t>
  </si>
  <si>
    <t>Hoµng ThÕ</t>
  </si>
  <si>
    <t>Chung</t>
  </si>
  <si>
    <t xml:space="preserve"> ThÞnh</t>
  </si>
  <si>
    <t>Ðt</t>
  </si>
  <si>
    <t>Phạm Huyền</t>
  </si>
  <si>
    <t>D­¬ng ThÞ</t>
  </si>
  <si>
    <t xml:space="preserve">NguyÔn ThÞ  LÖ </t>
  </si>
  <si>
    <t xml:space="preserve">Hoµng ThÕ </t>
  </si>
  <si>
    <t xml:space="preserve">KÕ to¸n tr­ëng </t>
  </si>
  <si>
    <t>HiÖu tr­ëng</t>
  </si>
  <si>
    <t>TrÇn §×nh</t>
  </si>
  <si>
    <t>TrÇn TuÊn</t>
  </si>
  <si>
    <t>Vò Nguyªn</t>
  </si>
  <si>
    <t xml:space="preserve">NguyÔn Thu </t>
  </si>
  <si>
    <t>N«ng V¨n</t>
  </si>
  <si>
    <t xml:space="preserve"> Huy</t>
  </si>
  <si>
    <t xml:space="preserve">                     Ngµy      th¸ng     n¨m 2016</t>
  </si>
  <si>
    <t>TrÇn Ph¹m Kim</t>
  </si>
  <si>
    <t>Ng©n</t>
  </si>
  <si>
    <t>NguyÔn  H¶i</t>
  </si>
  <si>
    <t>Ph¹m T Thu</t>
  </si>
  <si>
    <t>NguyÔn T Lª</t>
  </si>
  <si>
    <t>NguyÔn ThÞ Ngäc</t>
  </si>
  <si>
    <t>Lª ThÞ Thu</t>
  </si>
  <si>
    <t>Danh s¸ch chuyÓn l­¬ng th¸ng 4/2016</t>
  </si>
  <si>
    <t>ñng hé quünh©n ®¹o</t>
  </si>
  <si>
    <r>
      <t>¸</t>
    </r>
    <r>
      <rPr>
        <sz val="10"/>
        <rFont val=".VnTime"/>
        <family val="2"/>
      </rPr>
      <t>nh</t>
    </r>
  </si>
  <si>
    <t xml:space="preserve">Lª V¨n </t>
  </si>
  <si>
    <t>Tổng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</si>
</sst>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.VnTimeH"/>
      <family val="2"/>
    </font>
    <font>
      <b/>
      <sz val="11"/>
      <name val=".VnTimeH"/>
      <family val="2"/>
    </font>
    <font>
      <b/>
      <sz val="16"/>
      <name val=".VnTimeH"/>
      <family val="2"/>
    </font>
    <font>
      <sz val="11"/>
      <color indexed="10"/>
      <name val=".VnTime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.VnArial NarrowH"/>
      <family val="2"/>
    </font>
    <font>
      <i/>
      <sz val="12"/>
      <name val=".VnArial Narrow"/>
      <family val="2"/>
    </font>
    <font>
      <b/>
      <sz val="11"/>
      <color indexed="8"/>
      <name val="Arial"/>
      <family val="2"/>
    </font>
    <font>
      <b/>
      <sz val="11"/>
      <color indexed="8"/>
      <name val=".VnTime"/>
      <family val="2"/>
    </font>
    <font>
      <sz val="11"/>
      <color indexed="8"/>
      <name val=".VnTime"/>
      <family val="2"/>
    </font>
    <font>
      <sz val="10"/>
      <name val=".VnTime"/>
      <family val="2"/>
    </font>
    <font>
      <b/>
      <sz val="11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theme="1"/>
      <name val=".VnTime"/>
      <family val="2"/>
    </font>
    <font>
      <sz val="11"/>
      <color theme="1"/>
      <name val=".VnTime"/>
      <family val="2"/>
    </font>
    <font>
      <sz val="11"/>
      <color rgb="FFFF0000"/>
      <name val=".VnTime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1" fontId="47" fillId="0" borderId="14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164" fontId="4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1" fontId="48" fillId="0" borderId="17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164" fontId="48" fillId="0" borderId="15" xfId="0" applyNumberFormat="1" applyFont="1" applyBorder="1" applyAlignment="1">
      <alignment/>
    </xf>
    <xf numFmtId="0" fontId="44" fillId="0" borderId="0" xfId="0" applyFont="1" applyAlignment="1">
      <alignment/>
    </xf>
    <xf numFmtId="164" fontId="47" fillId="0" borderId="18" xfId="0" applyNumberFormat="1" applyFont="1" applyFill="1" applyBorder="1" applyAlignment="1">
      <alignment/>
    </xf>
    <xf numFmtId="0" fontId="43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1" xfId="0" applyFont="1" applyBorder="1" applyAlignment="1">
      <alignment/>
    </xf>
    <xf numFmtId="164" fontId="46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PageLayoutView="0" workbookViewId="0" topLeftCell="A218">
      <selection activeCell="D227" sqref="D227"/>
    </sheetView>
  </sheetViews>
  <sheetFormatPr defaultColWidth="9.140625" defaultRowHeight="15"/>
  <cols>
    <col min="4" max="4" width="21.140625" style="0" customWidth="1"/>
    <col min="5" max="5" width="13.8515625" style="0" customWidth="1"/>
    <col min="6" max="6" width="14.8515625" style="0" customWidth="1"/>
    <col min="7" max="7" width="14.421875" style="0" customWidth="1"/>
    <col min="8" max="8" width="18.421875" style="0" customWidth="1"/>
  </cols>
  <sheetData>
    <row r="1" spans="1:4" s="6" customFormat="1" ht="39.75" customHeight="1">
      <c r="A1" s="38" t="s">
        <v>0</v>
      </c>
      <c r="B1" s="38"/>
      <c r="C1" s="38"/>
      <c r="D1" s="38"/>
    </row>
    <row r="2" spans="1:4" s="6" customFormat="1" ht="16.5">
      <c r="A2" s="39" t="s">
        <v>1</v>
      </c>
      <c r="B2" s="39"/>
      <c r="C2" s="39"/>
      <c r="D2" s="39"/>
    </row>
    <row r="3" spans="1:4" s="6" customFormat="1" ht="16.5">
      <c r="A3" s="2"/>
      <c r="B3" s="4"/>
      <c r="C3" s="1"/>
      <c r="D3" s="1"/>
    </row>
    <row r="4" spans="1:8" s="6" customFormat="1" ht="21.75">
      <c r="A4" s="40" t="s">
        <v>315</v>
      </c>
      <c r="B4" s="40"/>
      <c r="C4" s="40"/>
      <c r="D4" s="40"/>
      <c r="E4" s="40"/>
      <c r="F4" s="40"/>
      <c r="G4" s="40"/>
      <c r="H4" s="40"/>
    </row>
    <row r="5" ht="14.25">
      <c r="A5" s="7"/>
    </row>
    <row r="6" spans="1:8" s="11" customFormat="1" ht="42.75" customHeight="1">
      <c r="A6" s="8" t="s">
        <v>2</v>
      </c>
      <c r="B6" s="41" t="s">
        <v>3</v>
      </c>
      <c r="C6" s="41"/>
      <c r="D6" s="9" t="s">
        <v>4</v>
      </c>
      <c r="E6" s="9" t="s">
        <v>5</v>
      </c>
      <c r="F6" s="10" t="s">
        <v>316</v>
      </c>
      <c r="G6" s="9" t="s">
        <v>6</v>
      </c>
      <c r="H6" s="9" t="s">
        <v>7</v>
      </c>
    </row>
    <row r="7" spans="1:13" ht="18.75" customHeight="1">
      <c r="A7" s="12">
        <v>1</v>
      </c>
      <c r="B7" s="13" t="s">
        <v>8</v>
      </c>
      <c r="C7" s="14" t="s">
        <v>9</v>
      </c>
      <c r="D7" s="15">
        <v>39010000115192</v>
      </c>
      <c r="E7" s="16">
        <v>11249367.594444446</v>
      </c>
      <c r="F7" s="16">
        <v>236991.99999999997</v>
      </c>
      <c r="G7" s="16">
        <v>112265.30000000002</v>
      </c>
      <c r="H7" s="16">
        <f>E7-G7-F7</f>
        <v>10900110.294444446</v>
      </c>
      <c r="I7" s="17"/>
      <c r="J7" s="18"/>
      <c r="K7" s="18"/>
      <c r="L7" s="18"/>
      <c r="M7" s="18"/>
    </row>
    <row r="8" spans="1:13" ht="18.75" customHeight="1">
      <c r="A8" s="19">
        <v>2</v>
      </c>
      <c r="B8" s="20" t="s">
        <v>10</v>
      </c>
      <c r="C8" s="21" t="s">
        <v>11</v>
      </c>
      <c r="D8" s="22">
        <v>39010000108040</v>
      </c>
      <c r="E8" s="23">
        <v>9616097.600000001</v>
      </c>
      <c r="F8" s="23">
        <v>211968</v>
      </c>
      <c r="G8" s="23">
        <v>95091.20000000001</v>
      </c>
      <c r="H8" s="23">
        <f>E8-G8-F8</f>
        <v>9309038.400000002</v>
      </c>
      <c r="I8" s="18"/>
      <c r="J8" s="18"/>
      <c r="K8" s="18"/>
      <c r="L8" s="18"/>
      <c r="M8" s="18"/>
    </row>
    <row r="9" spans="1:13" ht="18.75" customHeight="1">
      <c r="A9" s="19">
        <v>3</v>
      </c>
      <c r="B9" s="20" t="s">
        <v>12</v>
      </c>
      <c r="C9" s="21" t="s">
        <v>13</v>
      </c>
      <c r="D9" s="22">
        <v>39010000108031</v>
      </c>
      <c r="E9" s="23">
        <f>9793756.5</f>
        <v>9793756.5</v>
      </c>
      <c r="F9" s="23">
        <v>224480</v>
      </c>
      <c r="G9" s="23">
        <v>93403</v>
      </c>
      <c r="H9" s="23">
        <f aca="true" t="shared" si="0" ref="H9:H72">E9-G9-F9</f>
        <v>9475873.5</v>
      </c>
      <c r="I9" s="18"/>
      <c r="J9" s="18"/>
      <c r="K9" s="18"/>
      <c r="L9" s="18"/>
      <c r="M9" s="18"/>
    </row>
    <row r="10" spans="1:13" ht="18.75" customHeight="1">
      <c r="A10" s="19">
        <v>4</v>
      </c>
      <c r="B10" s="20" t="s">
        <v>15</v>
      </c>
      <c r="C10" s="21" t="s">
        <v>16</v>
      </c>
      <c r="D10" s="22">
        <v>39010000108077</v>
      </c>
      <c r="E10" s="23">
        <v>5069584</v>
      </c>
      <c r="F10" s="23">
        <v>146832</v>
      </c>
      <c r="G10" s="23">
        <v>53686</v>
      </c>
      <c r="H10" s="23">
        <f t="shared" si="0"/>
        <v>4869066</v>
      </c>
      <c r="I10" s="18"/>
      <c r="J10" s="18"/>
      <c r="K10" s="18"/>
      <c r="L10" s="18"/>
      <c r="M10" s="18"/>
    </row>
    <row r="11" spans="1:13" ht="18.75" customHeight="1">
      <c r="A11" s="19">
        <v>5</v>
      </c>
      <c r="B11" s="20" t="s">
        <v>17</v>
      </c>
      <c r="C11" s="21" t="s">
        <v>18</v>
      </c>
      <c r="D11" s="22">
        <v>39010000109627</v>
      </c>
      <c r="E11" s="23">
        <v>3894449</v>
      </c>
      <c r="F11" s="23">
        <v>122544</v>
      </c>
      <c r="G11" s="23">
        <v>42124</v>
      </c>
      <c r="H11" s="23">
        <f t="shared" si="0"/>
        <v>3729781</v>
      </c>
      <c r="I11" s="18"/>
      <c r="J11" s="18"/>
      <c r="K11" s="18"/>
      <c r="L11" s="18"/>
      <c r="M11" s="18"/>
    </row>
    <row r="12" spans="1:13" ht="18.75" customHeight="1">
      <c r="A12" s="19">
        <v>6</v>
      </c>
      <c r="B12" s="20" t="s">
        <v>19</v>
      </c>
      <c r="C12" s="21" t="s">
        <v>20</v>
      </c>
      <c r="D12" s="22">
        <v>39010000108068</v>
      </c>
      <c r="E12" s="23">
        <v>4449059.625000001</v>
      </c>
      <c r="F12" s="23">
        <v>110400</v>
      </c>
      <c r="G12" s="23">
        <v>41221</v>
      </c>
      <c r="H12" s="23">
        <f t="shared" si="0"/>
        <v>4297438.625000001</v>
      </c>
      <c r="I12" s="18"/>
      <c r="J12" s="18"/>
      <c r="K12" s="18"/>
      <c r="L12" s="18"/>
      <c r="M12" s="18"/>
    </row>
    <row r="13" spans="1:13" ht="18.75" customHeight="1">
      <c r="A13" s="19">
        <v>7</v>
      </c>
      <c r="B13" s="20" t="s">
        <v>21</v>
      </c>
      <c r="C13" s="21" t="s">
        <v>22</v>
      </c>
      <c r="D13" s="22">
        <v>39010000108457</v>
      </c>
      <c r="E13" s="23">
        <v>4191594.75</v>
      </c>
      <c r="F13" s="23">
        <v>156878.4</v>
      </c>
      <c r="G13" s="23">
        <v>49025</v>
      </c>
      <c r="H13" s="23">
        <f t="shared" si="0"/>
        <v>3985691.35</v>
      </c>
      <c r="I13" s="18"/>
      <c r="J13" s="18"/>
      <c r="K13" s="18"/>
      <c r="L13" s="18"/>
      <c r="M13" s="18"/>
    </row>
    <row r="14" spans="1:14" ht="18.75" customHeight="1">
      <c r="A14" s="19">
        <v>8</v>
      </c>
      <c r="B14" s="20" t="s">
        <v>23</v>
      </c>
      <c r="C14" s="21" t="s">
        <v>24</v>
      </c>
      <c r="D14" s="22">
        <v>39010000108253</v>
      </c>
      <c r="E14" s="23">
        <v>3310996.0500000003</v>
      </c>
      <c r="F14" s="23">
        <v>123920.32</v>
      </c>
      <c r="G14" s="23">
        <v>38725</v>
      </c>
      <c r="H14" s="23">
        <f t="shared" si="0"/>
        <v>3148350.7300000004</v>
      </c>
      <c r="I14" s="18"/>
      <c r="J14" s="18"/>
      <c r="K14" s="18"/>
      <c r="L14" s="18"/>
      <c r="M14" s="18"/>
      <c r="N14" s="18"/>
    </row>
    <row r="15" spans="1:14" ht="18.75" customHeight="1">
      <c r="A15" s="19">
        <v>9</v>
      </c>
      <c r="B15" s="20" t="s">
        <v>25</v>
      </c>
      <c r="C15" s="21" t="s">
        <v>26</v>
      </c>
      <c r="D15" s="22">
        <v>39010000108758</v>
      </c>
      <c r="E15" s="23">
        <v>4179285.15</v>
      </c>
      <c r="F15" s="23">
        <v>152285.75999999998</v>
      </c>
      <c r="G15" s="23">
        <v>47589</v>
      </c>
      <c r="H15" s="23">
        <f t="shared" si="0"/>
        <v>3979410.39</v>
      </c>
      <c r="I15" s="18"/>
      <c r="J15" s="18"/>
      <c r="K15" s="18"/>
      <c r="L15" s="18"/>
      <c r="M15" s="18"/>
      <c r="N15" s="18"/>
    </row>
    <row r="16" spans="1:12" ht="18.75" customHeight="1">
      <c r="A16" s="19">
        <v>10</v>
      </c>
      <c r="B16" s="20" t="s">
        <v>27</v>
      </c>
      <c r="C16" s="21" t="s">
        <v>28</v>
      </c>
      <c r="D16" s="22">
        <v>39010000293478</v>
      </c>
      <c r="E16" s="23">
        <v>3601644.75</v>
      </c>
      <c r="F16" s="23">
        <v>122544</v>
      </c>
      <c r="G16" s="23">
        <v>42125</v>
      </c>
      <c r="H16" s="23">
        <f t="shared" si="0"/>
        <v>3436975.75</v>
      </c>
      <c r="I16" s="18"/>
      <c r="J16" s="18"/>
      <c r="K16" s="18"/>
      <c r="L16" s="18"/>
    </row>
    <row r="17" spans="1:13" ht="18.75" customHeight="1">
      <c r="A17" s="19">
        <v>11</v>
      </c>
      <c r="B17" s="20" t="s">
        <v>29</v>
      </c>
      <c r="C17" s="21" t="s">
        <v>30</v>
      </c>
      <c r="D17" s="22">
        <v>39010000109140</v>
      </c>
      <c r="E17" s="23">
        <v>5485551.75</v>
      </c>
      <c r="F17" s="23">
        <v>192427.19999999998</v>
      </c>
      <c r="G17" s="23">
        <v>64159</v>
      </c>
      <c r="H17" s="23">
        <f t="shared" si="0"/>
        <v>5228965.55</v>
      </c>
      <c r="I17" s="18"/>
      <c r="M17" s="18"/>
    </row>
    <row r="18" spans="1:8" ht="18.75" customHeight="1">
      <c r="A18" s="19">
        <v>12</v>
      </c>
      <c r="B18" s="20" t="s">
        <v>31</v>
      </c>
      <c r="C18" s="21" t="s">
        <v>32</v>
      </c>
      <c r="D18" s="22">
        <v>39010000107533</v>
      </c>
      <c r="E18" s="23">
        <v>5064130.8</v>
      </c>
      <c r="F18" s="23">
        <v>146832</v>
      </c>
      <c r="G18" s="23">
        <v>59230</v>
      </c>
      <c r="H18" s="23">
        <f t="shared" si="0"/>
        <v>4858068.8</v>
      </c>
    </row>
    <row r="19" spans="1:8" ht="18.75" customHeight="1">
      <c r="A19" s="19">
        <v>13</v>
      </c>
      <c r="B19" s="20" t="s">
        <v>33</v>
      </c>
      <c r="C19" s="21" t="s">
        <v>34</v>
      </c>
      <c r="D19" s="22">
        <v>39010000108332</v>
      </c>
      <c r="E19" s="23">
        <v>3840063.9</v>
      </c>
      <c r="F19" s="23">
        <v>139589.76</v>
      </c>
      <c r="G19" s="23">
        <v>43622</v>
      </c>
      <c r="H19" s="23">
        <f t="shared" si="0"/>
        <v>3656852.1399999997</v>
      </c>
    </row>
    <row r="20" spans="1:8" ht="18.75" customHeight="1">
      <c r="A20" s="19">
        <v>14</v>
      </c>
      <c r="B20" s="20" t="s">
        <v>35</v>
      </c>
      <c r="C20" s="21" t="s">
        <v>36</v>
      </c>
      <c r="D20" s="22">
        <v>39010000108396</v>
      </c>
      <c r="E20" s="23">
        <v>3695446.8</v>
      </c>
      <c r="F20" s="23">
        <v>138309.12</v>
      </c>
      <c r="G20" s="23">
        <v>43622</v>
      </c>
      <c r="H20" s="23">
        <f t="shared" si="0"/>
        <v>3513515.6799999997</v>
      </c>
    </row>
    <row r="21" spans="1:8" ht="18.75" customHeight="1">
      <c r="A21" s="19">
        <v>15</v>
      </c>
      <c r="B21" s="20" t="s">
        <v>37</v>
      </c>
      <c r="C21" s="21" t="s">
        <v>38</v>
      </c>
      <c r="D21" s="22">
        <v>39010000108341</v>
      </c>
      <c r="E21" s="23">
        <v>3934966.5</v>
      </c>
      <c r="F21" s="23">
        <v>147273.6</v>
      </c>
      <c r="G21" s="23">
        <v>46023</v>
      </c>
      <c r="H21" s="23">
        <f t="shared" si="0"/>
        <v>3741669.9</v>
      </c>
    </row>
    <row r="22" spans="1:8" ht="18.75" customHeight="1">
      <c r="A22" s="19">
        <v>16</v>
      </c>
      <c r="B22" s="20" t="s">
        <v>204</v>
      </c>
      <c r="C22" s="21" t="s">
        <v>251</v>
      </c>
      <c r="D22" s="22">
        <v>39010000109104</v>
      </c>
      <c r="E22" s="23">
        <v>4068885.149999999</v>
      </c>
      <c r="F22" s="23">
        <v>152285.75999999998</v>
      </c>
      <c r="G22" s="23">
        <v>47589</v>
      </c>
      <c r="H22" s="23">
        <f t="shared" si="0"/>
        <v>3869010.389999999</v>
      </c>
    </row>
    <row r="23" spans="1:8" ht="18.75" customHeight="1">
      <c r="A23" s="19">
        <v>17</v>
      </c>
      <c r="B23" s="20" t="s">
        <v>227</v>
      </c>
      <c r="C23" s="21" t="s">
        <v>85</v>
      </c>
      <c r="D23" s="22">
        <v>39010000108697</v>
      </c>
      <c r="E23" s="23">
        <v>2949750</v>
      </c>
      <c r="F23" s="23">
        <v>110400</v>
      </c>
      <c r="G23" s="23">
        <v>34500</v>
      </c>
      <c r="H23" s="23">
        <f t="shared" si="0"/>
        <v>2804850</v>
      </c>
    </row>
    <row r="24" spans="1:8" ht="18.75" customHeight="1">
      <c r="A24" s="19">
        <v>18</v>
      </c>
      <c r="B24" s="20" t="s">
        <v>39</v>
      </c>
      <c r="C24" s="21" t="s">
        <v>18</v>
      </c>
      <c r="D24" s="22">
        <v>39010000107357</v>
      </c>
      <c r="E24" s="23">
        <v>9590632.638888888</v>
      </c>
      <c r="F24" s="23">
        <v>211968</v>
      </c>
      <c r="G24" s="23">
        <v>92863</v>
      </c>
      <c r="H24" s="23">
        <f t="shared" si="0"/>
        <v>9285801.638888888</v>
      </c>
    </row>
    <row r="25" spans="1:8" ht="18.75" customHeight="1">
      <c r="A25" s="19">
        <v>19</v>
      </c>
      <c r="B25" s="20" t="s">
        <v>40</v>
      </c>
      <c r="C25" s="21" t="s">
        <v>41</v>
      </c>
      <c r="D25" s="22">
        <v>39010000109089</v>
      </c>
      <c r="E25" s="23">
        <v>7993633.716000002</v>
      </c>
      <c r="F25" s="23">
        <v>203423.04</v>
      </c>
      <c r="G25" s="23">
        <v>93493</v>
      </c>
      <c r="H25" s="23">
        <f t="shared" si="0"/>
        <v>7696717.676000002</v>
      </c>
    </row>
    <row r="26" spans="1:8" ht="18.75" customHeight="1">
      <c r="A26" s="19">
        <v>20</v>
      </c>
      <c r="B26" s="20" t="s">
        <v>42</v>
      </c>
      <c r="C26" s="21" t="s">
        <v>43</v>
      </c>
      <c r="D26" s="22">
        <v>39010000108864</v>
      </c>
      <c r="E26" s="23">
        <v>8885100.479381442</v>
      </c>
      <c r="F26" s="23">
        <v>209760</v>
      </c>
      <c r="G26" s="23">
        <v>91839</v>
      </c>
      <c r="H26" s="23">
        <f t="shared" si="0"/>
        <v>8583501.479381442</v>
      </c>
    </row>
    <row r="27" spans="1:8" ht="18.75" customHeight="1">
      <c r="A27" s="19">
        <v>21</v>
      </c>
      <c r="B27" s="20" t="s">
        <v>44</v>
      </c>
      <c r="C27" s="21" t="s">
        <v>45</v>
      </c>
      <c r="D27" s="22">
        <v>39010000109159</v>
      </c>
      <c r="E27" s="23">
        <v>5166547.499999999</v>
      </c>
      <c r="F27" s="23">
        <v>172224</v>
      </c>
      <c r="G27" s="23">
        <v>57845</v>
      </c>
      <c r="H27" s="23">
        <f t="shared" si="0"/>
        <v>4936478.499999999</v>
      </c>
    </row>
    <row r="28" spans="1:8" ht="18.75" customHeight="1">
      <c r="A28" s="19">
        <v>22</v>
      </c>
      <c r="B28" s="20" t="s">
        <v>46</v>
      </c>
      <c r="C28" s="21" t="s">
        <v>47</v>
      </c>
      <c r="D28" s="22">
        <v>39010000109168</v>
      </c>
      <c r="E28" s="23">
        <v>4003400.6999999993</v>
      </c>
      <c r="F28" s="23">
        <v>149834.88</v>
      </c>
      <c r="G28" s="23">
        <v>46823</v>
      </c>
      <c r="H28" s="23">
        <f t="shared" si="0"/>
        <v>3806742.8199999994</v>
      </c>
    </row>
    <row r="29" spans="1:8" ht="18.75" customHeight="1">
      <c r="A29" s="19">
        <v>23</v>
      </c>
      <c r="B29" s="20" t="s">
        <v>48</v>
      </c>
      <c r="C29" s="21" t="s">
        <v>49</v>
      </c>
      <c r="D29" s="22">
        <v>39010000109052</v>
      </c>
      <c r="E29" s="23">
        <v>4279497.3</v>
      </c>
      <c r="F29" s="23">
        <v>160168.32</v>
      </c>
      <c r="G29" s="23">
        <v>50052</v>
      </c>
      <c r="H29" s="23">
        <f t="shared" si="0"/>
        <v>4069276.98</v>
      </c>
    </row>
    <row r="30" spans="1:8" ht="18.75" customHeight="1">
      <c r="A30" s="19">
        <v>24</v>
      </c>
      <c r="B30" s="20" t="s">
        <v>29</v>
      </c>
      <c r="C30" s="21" t="s">
        <v>50</v>
      </c>
      <c r="D30" s="22">
        <v>39010000108800</v>
      </c>
      <c r="E30" s="23">
        <v>4758033</v>
      </c>
      <c r="F30" s="23">
        <v>142047.99999999997</v>
      </c>
      <c r="G30" s="23">
        <v>44390</v>
      </c>
      <c r="H30" s="23">
        <f t="shared" si="0"/>
        <v>4571595</v>
      </c>
    </row>
    <row r="31" spans="1:8" ht="18.75" customHeight="1">
      <c r="A31" s="19">
        <v>25</v>
      </c>
      <c r="B31" s="20" t="s">
        <v>51</v>
      </c>
      <c r="C31" s="21" t="s">
        <v>52</v>
      </c>
      <c r="D31" s="22">
        <v>39010000109113</v>
      </c>
      <c r="E31" s="23">
        <v>3679597.5</v>
      </c>
      <c r="F31" s="23">
        <v>133584</v>
      </c>
      <c r="G31" s="23">
        <v>41745</v>
      </c>
      <c r="H31" s="23">
        <f t="shared" si="0"/>
        <v>3504268.5</v>
      </c>
    </row>
    <row r="32" spans="1:8" ht="18.75" customHeight="1">
      <c r="A32" s="19">
        <v>26</v>
      </c>
      <c r="B32" s="20" t="s">
        <v>55</v>
      </c>
      <c r="C32" s="21" t="s">
        <v>56</v>
      </c>
      <c r="D32" s="22">
        <v>39010000108855</v>
      </c>
      <c r="E32" s="23">
        <f>3274223</f>
        <v>3274223</v>
      </c>
      <c r="F32" s="23">
        <v>122544</v>
      </c>
      <c r="G32" s="23">
        <f>38295+571-10</f>
        <v>38856</v>
      </c>
      <c r="H32" s="23">
        <f t="shared" si="0"/>
        <v>3112823</v>
      </c>
    </row>
    <row r="33" spans="1:8" ht="18.75" customHeight="1">
      <c r="A33" s="19">
        <v>27</v>
      </c>
      <c r="B33" s="20" t="s">
        <v>53</v>
      </c>
      <c r="C33" s="21" t="s">
        <v>54</v>
      </c>
      <c r="D33" s="22">
        <v>39010000108846</v>
      </c>
      <c r="E33" s="23">
        <v>3384622.5</v>
      </c>
      <c r="F33" s="23">
        <v>122544</v>
      </c>
      <c r="G33" s="23">
        <v>38295.00000000001</v>
      </c>
      <c r="H33" s="23">
        <f t="shared" si="0"/>
        <v>3223783.5</v>
      </c>
    </row>
    <row r="34" spans="1:8" ht="18.75" customHeight="1">
      <c r="A34" s="19">
        <v>28</v>
      </c>
      <c r="B34" s="20" t="s">
        <v>57</v>
      </c>
      <c r="C34" s="21" t="s">
        <v>58</v>
      </c>
      <c r="D34" s="22">
        <v>39010000108882</v>
      </c>
      <c r="E34" s="23">
        <v>2949750</v>
      </c>
      <c r="F34" s="23">
        <v>110400</v>
      </c>
      <c r="G34" s="23">
        <v>34500</v>
      </c>
      <c r="H34" s="23">
        <f t="shared" si="0"/>
        <v>2804850</v>
      </c>
    </row>
    <row r="35" spans="1:8" ht="18.75" customHeight="1">
      <c r="A35" s="19">
        <v>29</v>
      </c>
      <c r="B35" s="20" t="s">
        <v>17</v>
      </c>
      <c r="C35" s="21" t="s">
        <v>18</v>
      </c>
      <c r="D35" s="22">
        <v>39010000109450</v>
      </c>
      <c r="E35" s="23">
        <v>3524459.6250000005</v>
      </c>
      <c r="F35" s="23">
        <v>110400</v>
      </c>
      <c r="G35" s="23">
        <v>41222</v>
      </c>
      <c r="H35" s="23">
        <f t="shared" si="0"/>
        <v>3372837.6250000005</v>
      </c>
    </row>
    <row r="36" spans="1:8" s="27" customFormat="1" ht="18.75" customHeight="1">
      <c r="A36" s="19">
        <v>30</v>
      </c>
      <c r="B36" s="24" t="s">
        <v>25</v>
      </c>
      <c r="C36" s="25" t="s">
        <v>50</v>
      </c>
      <c r="D36" s="22">
        <v>39010000182770</v>
      </c>
      <c r="E36" s="26">
        <v>2625277.5</v>
      </c>
      <c r="F36" s="26">
        <v>98256</v>
      </c>
      <c r="G36" s="26">
        <v>30705</v>
      </c>
      <c r="H36" s="26">
        <f t="shared" si="0"/>
        <v>2496316.5</v>
      </c>
    </row>
    <row r="37" spans="1:8" ht="18.75" customHeight="1">
      <c r="A37" s="19">
        <v>31</v>
      </c>
      <c r="B37" s="20" t="s">
        <v>59</v>
      </c>
      <c r="C37" s="21" t="s">
        <v>60</v>
      </c>
      <c r="D37" s="22">
        <v>39010000108138</v>
      </c>
      <c r="E37" s="23">
        <v>5206743.449999999</v>
      </c>
      <c r="F37" s="23">
        <v>134688</v>
      </c>
      <c r="G37" s="23">
        <v>46720</v>
      </c>
      <c r="H37" s="23">
        <f t="shared" si="0"/>
        <v>5025335.449999999</v>
      </c>
    </row>
    <row r="38" spans="1:8" ht="18.75" customHeight="1">
      <c r="A38" s="19">
        <v>32</v>
      </c>
      <c r="B38" s="20" t="s">
        <v>221</v>
      </c>
      <c r="C38" s="21" t="s">
        <v>222</v>
      </c>
      <c r="D38" s="22">
        <v>39010000108934</v>
      </c>
      <c r="E38" s="23">
        <v>2949750</v>
      </c>
      <c r="F38" s="23">
        <v>110400</v>
      </c>
      <c r="G38" s="23">
        <v>34500</v>
      </c>
      <c r="H38" s="23">
        <f t="shared" si="0"/>
        <v>2804850</v>
      </c>
    </row>
    <row r="39" spans="1:8" ht="18.75" customHeight="1">
      <c r="A39" s="19">
        <v>33</v>
      </c>
      <c r="B39" s="20" t="s">
        <v>61</v>
      </c>
      <c r="C39" s="21" t="s">
        <v>62</v>
      </c>
      <c r="D39" s="22">
        <v>39010000108633</v>
      </c>
      <c r="E39" s="23">
        <v>10291901.999999998</v>
      </c>
      <c r="F39" s="23">
        <v>224480</v>
      </c>
      <c r="G39" s="23">
        <v>92275.99999999999</v>
      </c>
      <c r="H39" s="23">
        <f t="shared" si="0"/>
        <v>9975145.999999998</v>
      </c>
    </row>
    <row r="40" spans="1:8" ht="18.75" customHeight="1">
      <c r="A40" s="19">
        <v>34</v>
      </c>
      <c r="B40" s="20" t="s">
        <v>63</v>
      </c>
      <c r="C40" s="21" t="s">
        <v>64</v>
      </c>
      <c r="D40" s="22">
        <v>39010000108572</v>
      </c>
      <c r="E40" s="23">
        <v>5148651.199999999</v>
      </c>
      <c r="F40" s="23">
        <v>127650</v>
      </c>
      <c r="G40" s="23">
        <v>45705</v>
      </c>
      <c r="H40" s="23">
        <f t="shared" si="0"/>
        <v>4975296.199999999</v>
      </c>
    </row>
    <row r="41" spans="1:8" ht="18.75" customHeight="1">
      <c r="A41" s="19">
        <v>35</v>
      </c>
      <c r="B41" s="20" t="s">
        <v>42</v>
      </c>
      <c r="C41" s="21" t="s">
        <v>65</v>
      </c>
      <c r="D41" s="22">
        <v>39010000108581</v>
      </c>
      <c r="E41" s="23">
        <v>5249654.549999999</v>
      </c>
      <c r="F41" s="23">
        <v>127650</v>
      </c>
      <c r="G41" s="23">
        <v>46512</v>
      </c>
      <c r="H41" s="23">
        <f t="shared" si="0"/>
        <v>5075492.549999999</v>
      </c>
    </row>
    <row r="42" spans="1:8" ht="18.75" customHeight="1">
      <c r="A42" s="19">
        <v>36</v>
      </c>
      <c r="B42" s="20" t="s">
        <v>285</v>
      </c>
      <c r="C42" s="21" t="s">
        <v>113</v>
      </c>
      <c r="D42" s="22">
        <v>39010000108527</v>
      </c>
      <c r="E42" s="23">
        <v>4513591.875</v>
      </c>
      <c r="F42" s="23">
        <v>115000</v>
      </c>
      <c r="G42" s="23">
        <v>39991</v>
      </c>
      <c r="H42" s="23">
        <f t="shared" si="0"/>
        <v>4358600.875</v>
      </c>
    </row>
    <row r="43" spans="1:8" ht="18.75" customHeight="1">
      <c r="A43" s="19">
        <v>37</v>
      </c>
      <c r="B43" s="20" t="s">
        <v>66</v>
      </c>
      <c r="C43" s="21" t="s">
        <v>67</v>
      </c>
      <c r="D43" s="22">
        <v>39010000108518</v>
      </c>
      <c r="E43" s="23">
        <v>4135515</v>
      </c>
      <c r="F43" s="23">
        <v>115000</v>
      </c>
      <c r="G43" s="23">
        <v>36570</v>
      </c>
      <c r="H43" s="23">
        <f t="shared" si="0"/>
        <v>3983945</v>
      </c>
    </row>
    <row r="44" spans="1:8" s="27" customFormat="1" ht="18.75" customHeight="1">
      <c r="A44" s="19">
        <v>38</v>
      </c>
      <c r="B44" s="24" t="s">
        <v>68</v>
      </c>
      <c r="C44" s="25" t="s">
        <v>69</v>
      </c>
      <c r="D44" s="22">
        <v>39010000108493</v>
      </c>
      <c r="E44" s="26">
        <v>5148651.199999999</v>
      </c>
      <c r="F44" s="26">
        <v>127650</v>
      </c>
      <c r="G44" s="26">
        <v>45706</v>
      </c>
      <c r="H44" s="26">
        <f t="shared" si="0"/>
        <v>4975295.199999999</v>
      </c>
    </row>
    <row r="45" spans="1:8" ht="18.75" customHeight="1">
      <c r="A45" s="19">
        <v>39</v>
      </c>
      <c r="B45" s="20" t="s">
        <v>70</v>
      </c>
      <c r="C45" s="21" t="s">
        <v>16</v>
      </c>
      <c r="D45" s="22">
        <v>39010000143698</v>
      </c>
      <c r="E45" s="23">
        <v>4507137.5</v>
      </c>
      <c r="F45" s="23">
        <v>115000</v>
      </c>
      <c r="G45" s="23">
        <v>36225</v>
      </c>
      <c r="H45" s="23">
        <f t="shared" si="0"/>
        <v>4355912.5</v>
      </c>
    </row>
    <row r="46" spans="1:8" ht="18.75" customHeight="1">
      <c r="A46" s="19">
        <v>40</v>
      </c>
      <c r="B46" s="20" t="s">
        <v>57</v>
      </c>
      <c r="C46" s="21" t="s">
        <v>71</v>
      </c>
      <c r="D46" s="22">
        <v>39010000155310</v>
      </c>
      <c r="E46" s="23">
        <v>4104637.5</v>
      </c>
      <c r="F46" s="23">
        <v>115000</v>
      </c>
      <c r="G46" s="23">
        <v>36225</v>
      </c>
      <c r="H46" s="23">
        <f t="shared" si="0"/>
        <v>3953412.5</v>
      </c>
    </row>
    <row r="47" spans="1:8" ht="18.75" customHeight="1">
      <c r="A47" s="19">
        <v>41</v>
      </c>
      <c r="B47" s="20" t="s">
        <v>72</v>
      </c>
      <c r="C47" s="21" t="s">
        <v>73</v>
      </c>
      <c r="D47" s="22">
        <v>39010000137594</v>
      </c>
      <c r="E47" s="23">
        <v>4378280</v>
      </c>
      <c r="F47" s="23">
        <v>115000</v>
      </c>
      <c r="G47" s="23">
        <v>38640.00000000001</v>
      </c>
      <c r="H47" s="23">
        <f t="shared" si="0"/>
        <v>4224640</v>
      </c>
    </row>
    <row r="48" spans="1:8" ht="18.75" customHeight="1">
      <c r="A48" s="19">
        <v>42</v>
      </c>
      <c r="B48" s="20" t="s">
        <v>74</v>
      </c>
      <c r="C48" s="21" t="s">
        <v>75</v>
      </c>
      <c r="D48" s="22">
        <v>39010000134452</v>
      </c>
      <c r="E48" s="23">
        <v>4480141.25</v>
      </c>
      <c r="F48" s="23">
        <v>115000</v>
      </c>
      <c r="G48" s="23">
        <v>39618</v>
      </c>
      <c r="H48" s="23">
        <f t="shared" si="0"/>
        <v>4325523.25</v>
      </c>
    </row>
    <row r="49" spans="1:8" ht="18.75" customHeight="1">
      <c r="A49" s="19">
        <v>43</v>
      </c>
      <c r="B49" s="20" t="s">
        <v>76</v>
      </c>
      <c r="C49" s="21" t="s">
        <v>77</v>
      </c>
      <c r="D49" s="22">
        <v>39010000134461</v>
      </c>
      <c r="E49" s="23">
        <f>1017750-500000</f>
        <v>517750</v>
      </c>
      <c r="F49" s="23">
        <v>46000</v>
      </c>
      <c r="G49" s="23">
        <v>13800</v>
      </c>
      <c r="H49" s="23">
        <f t="shared" si="0"/>
        <v>457950</v>
      </c>
    </row>
    <row r="50" spans="1:8" ht="18.75" customHeight="1">
      <c r="A50" s="19">
        <v>44</v>
      </c>
      <c r="B50" s="20" t="s">
        <v>78</v>
      </c>
      <c r="C50" s="21" t="s">
        <v>79</v>
      </c>
      <c r="D50" s="22">
        <v>39010000208472</v>
      </c>
      <c r="E50" s="23">
        <v>3515722.5</v>
      </c>
      <c r="F50" s="23">
        <v>102350</v>
      </c>
      <c r="G50" s="23">
        <v>30705</v>
      </c>
      <c r="H50" s="23">
        <f t="shared" si="0"/>
        <v>3382667.5</v>
      </c>
    </row>
    <row r="51" spans="1:8" ht="18.75" customHeight="1">
      <c r="A51" s="19">
        <v>45</v>
      </c>
      <c r="B51" s="20" t="s">
        <v>80</v>
      </c>
      <c r="C51" s="21" t="s">
        <v>81</v>
      </c>
      <c r="D51" s="22">
        <v>39010000208931</v>
      </c>
      <c r="E51" s="23">
        <v>3950250</v>
      </c>
      <c r="F51" s="23">
        <v>115000</v>
      </c>
      <c r="G51" s="23">
        <v>34500</v>
      </c>
      <c r="H51" s="23">
        <f t="shared" si="0"/>
        <v>3800750</v>
      </c>
    </row>
    <row r="52" spans="1:8" ht="18.75" customHeight="1">
      <c r="A52" s="19">
        <v>46</v>
      </c>
      <c r="B52" s="20" t="s">
        <v>82</v>
      </c>
      <c r="C52" s="21" t="s">
        <v>83</v>
      </c>
      <c r="D52" s="22">
        <v>39010000233508</v>
      </c>
      <c r="E52" s="23">
        <v>3950250</v>
      </c>
      <c r="F52" s="23">
        <v>115000</v>
      </c>
      <c r="G52" s="23">
        <v>34500</v>
      </c>
      <c r="H52" s="23">
        <f t="shared" si="0"/>
        <v>3800750</v>
      </c>
    </row>
    <row r="53" spans="1:8" s="27" customFormat="1" ht="18.75" customHeight="1">
      <c r="A53" s="19">
        <v>47</v>
      </c>
      <c r="B53" s="24" t="s">
        <v>84</v>
      </c>
      <c r="C53" s="25" t="s">
        <v>85</v>
      </c>
      <c r="D53" s="22">
        <v>39010000233517</v>
      </c>
      <c r="E53" s="26">
        <v>4207562.5</v>
      </c>
      <c r="F53" s="26">
        <v>115000</v>
      </c>
      <c r="G53" s="26">
        <v>37375</v>
      </c>
      <c r="H53" s="26">
        <f t="shared" si="0"/>
        <v>4055187.5</v>
      </c>
    </row>
    <row r="54" spans="1:8" ht="18.75" customHeight="1">
      <c r="A54" s="19">
        <v>48</v>
      </c>
      <c r="B54" s="20" t="s">
        <v>86</v>
      </c>
      <c r="C54" s="21" t="s">
        <v>87</v>
      </c>
      <c r="D54" s="22">
        <v>39010000233526</v>
      </c>
      <c r="E54" s="23">
        <v>3950250</v>
      </c>
      <c r="F54" s="23">
        <v>115000</v>
      </c>
      <c r="G54" s="23">
        <v>34500</v>
      </c>
      <c r="H54" s="23">
        <f t="shared" si="0"/>
        <v>3800750</v>
      </c>
    </row>
    <row r="55" spans="1:8" ht="18.75" customHeight="1">
      <c r="A55" s="19">
        <v>49</v>
      </c>
      <c r="B55" s="20" t="s">
        <v>88</v>
      </c>
      <c r="C55" s="21" t="s">
        <v>89</v>
      </c>
      <c r="D55" s="22">
        <v>39010000233544</v>
      </c>
      <c r="E55" s="23">
        <v>3515722.5</v>
      </c>
      <c r="F55" s="23">
        <v>102350</v>
      </c>
      <c r="G55" s="23">
        <v>30705</v>
      </c>
      <c r="H55" s="23">
        <f t="shared" si="0"/>
        <v>3382667.5</v>
      </c>
    </row>
    <row r="56" spans="1:8" ht="18.75" customHeight="1">
      <c r="A56" s="19">
        <v>50</v>
      </c>
      <c r="B56" s="20" t="s">
        <v>90</v>
      </c>
      <c r="C56" s="21" t="s">
        <v>71</v>
      </c>
      <c r="D56" s="22">
        <v>39010000107694</v>
      </c>
      <c r="E56" s="23">
        <v>4166392.5</v>
      </c>
      <c r="F56" s="23">
        <v>115000</v>
      </c>
      <c r="G56" s="23">
        <v>36915.00000000001</v>
      </c>
      <c r="H56" s="23">
        <f t="shared" si="0"/>
        <v>4014477.5</v>
      </c>
    </row>
    <row r="57" spans="1:8" ht="18.75" customHeight="1">
      <c r="A57" s="19">
        <v>51</v>
      </c>
      <c r="B57" s="20" t="s">
        <v>91</v>
      </c>
      <c r="C57" s="21" t="s">
        <v>92</v>
      </c>
      <c r="D57" s="22">
        <v>39010000233553</v>
      </c>
      <c r="E57" s="23">
        <v>3950250</v>
      </c>
      <c r="F57" s="23">
        <v>115000</v>
      </c>
      <c r="G57" s="23">
        <v>34500</v>
      </c>
      <c r="H57" s="23">
        <f t="shared" si="0"/>
        <v>3800750</v>
      </c>
    </row>
    <row r="58" spans="1:8" ht="18.75" customHeight="1">
      <c r="A58" s="19">
        <v>52</v>
      </c>
      <c r="B58" s="20" t="s">
        <v>93</v>
      </c>
      <c r="C58" s="21" t="s">
        <v>94</v>
      </c>
      <c r="D58" s="22">
        <v>39010000233535</v>
      </c>
      <c r="E58" s="23">
        <v>3515722.5</v>
      </c>
      <c r="F58" s="23">
        <v>102350</v>
      </c>
      <c r="G58" s="23">
        <v>30705</v>
      </c>
      <c r="H58" s="23">
        <f t="shared" si="0"/>
        <v>3382667.5</v>
      </c>
    </row>
    <row r="59" spans="1:8" ht="18.75" customHeight="1">
      <c r="A59" s="19">
        <v>53</v>
      </c>
      <c r="B59" s="20" t="s">
        <v>95</v>
      </c>
      <c r="C59" s="21" t="s">
        <v>96</v>
      </c>
      <c r="D59" s="22">
        <v>39010000364107</v>
      </c>
      <c r="E59" s="23">
        <v>3515722.5</v>
      </c>
      <c r="F59" s="23">
        <v>102350</v>
      </c>
      <c r="G59" s="23">
        <v>30705</v>
      </c>
      <c r="H59" s="23">
        <f t="shared" si="0"/>
        <v>3382667.5</v>
      </c>
    </row>
    <row r="60" spans="1:8" ht="18.75" customHeight="1">
      <c r="A60" s="19">
        <v>54</v>
      </c>
      <c r="B60" s="20" t="s">
        <v>97</v>
      </c>
      <c r="C60" s="21" t="s">
        <v>98</v>
      </c>
      <c r="D60" s="22">
        <v>39010000399093</v>
      </c>
      <c r="E60" s="23">
        <v>3515722.5</v>
      </c>
      <c r="F60" s="23">
        <v>102350</v>
      </c>
      <c r="G60" s="23">
        <v>30705</v>
      </c>
      <c r="H60" s="23">
        <f t="shared" si="0"/>
        <v>3382667.5</v>
      </c>
    </row>
    <row r="61" spans="1:8" ht="18.75" customHeight="1">
      <c r="A61" s="19">
        <v>55</v>
      </c>
      <c r="B61" s="20" t="s">
        <v>99</v>
      </c>
      <c r="C61" s="21" t="s">
        <v>100</v>
      </c>
      <c r="D61" s="22">
        <v>39010000399084</v>
      </c>
      <c r="E61" s="23">
        <v>3515722.5</v>
      </c>
      <c r="F61" s="23">
        <v>102350</v>
      </c>
      <c r="G61" s="23">
        <v>30705</v>
      </c>
      <c r="H61" s="23">
        <f t="shared" si="0"/>
        <v>3382667.5</v>
      </c>
    </row>
    <row r="62" spans="1:8" ht="18.75" customHeight="1">
      <c r="A62" s="19">
        <v>56</v>
      </c>
      <c r="B62" s="20" t="s">
        <v>101</v>
      </c>
      <c r="C62" s="21" t="s">
        <v>102</v>
      </c>
      <c r="D62" s="22">
        <v>39010000418800</v>
      </c>
      <c r="E62" s="23">
        <v>3515722.5</v>
      </c>
      <c r="F62" s="23">
        <v>102350</v>
      </c>
      <c r="G62" s="23">
        <v>30705</v>
      </c>
      <c r="H62" s="23">
        <f t="shared" si="0"/>
        <v>3382667.5</v>
      </c>
    </row>
    <row r="63" spans="1:8" ht="18.75" customHeight="1">
      <c r="A63" s="19">
        <v>57</v>
      </c>
      <c r="B63" s="20" t="s">
        <v>290</v>
      </c>
      <c r="C63" s="21" t="s">
        <v>64</v>
      </c>
      <c r="D63" s="22">
        <v>39010000361940</v>
      </c>
      <c r="E63" s="23">
        <v>3081195</v>
      </c>
      <c r="F63" s="23">
        <v>89700</v>
      </c>
      <c r="G63" s="23">
        <v>26910</v>
      </c>
      <c r="H63" s="23">
        <f t="shared" si="0"/>
        <v>2964585</v>
      </c>
    </row>
    <row r="64" spans="1:8" s="27" customFormat="1" ht="18.75" customHeight="1">
      <c r="A64" s="19">
        <v>58</v>
      </c>
      <c r="B64" s="24" t="s">
        <v>104</v>
      </c>
      <c r="C64" s="25" t="s">
        <v>105</v>
      </c>
      <c r="D64" s="22">
        <v>39010000109423</v>
      </c>
      <c r="E64" s="26">
        <v>5233681.05</v>
      </c>
      <c r="F64" s="26">
        <v>140300</v>
      </c>
      <c r="G64" s="26">
        <v>46720</v>
      </c>
      <c r="H64" s="26">
        <f t="shared" si="0"/>
        <v>5046661.05</v>
      </c>
    </row>
    <row r="65" spans="1:8" ht="18.75" customHeight="1">
      <c r="A65" s="19">
        <v>59</v>
      </c>
      <c r="B65" s="20" t="s">
        <v>106</v>
      </c>
      <c r="C65" s="21" t="s">
        <v>107</v>
      </c>
      <c r="D65" s="22">
        <v>39010000109380</v>
      </c>
      <c r="E65" s="23">
        <v>3395721.0753687317</v>
      </c>
      <c r="F65" s="23">
        <v>99550.05530973453</v>
      </c>
      <c r="G65" s="23">
        <v>32254</v>
      </c>
      <c r="H65" s="23">
        <f t="shared" si="0"/>
        <v>3263917.0200589974</v>
      </c>
    </row>
    <row r="66" spans="1:8" s="27" customFormat="1" ht="18.75" customHeight="1">
      <c r="A66" s="19">
        <v>60</v>
      </c>
      <c r="B66" s="24" t="s">
        <v>66</v>
      </c>
      <c r="C66" s="25" t="s">
        <v>45</v>
      </c>
      <c r="D66" s="22">
        <v>39010000109414</v>
      </c>
      <c r="E66" s="26">
        <v>5148651.200000001</v>
      </c>
      <c r="F66" s="26">
        <v>127650</v>
      </c>
      <c r="G66" s="26">
        <v>45706</v>
      </c>
      <c r="H66" s="26">
        <f t="shared" si="0"/>
        <v>4975295.200000001</v>
      </c>
    </row>
    <row r="67" spans="1:8" ht="18.75" customHeight="1">
      <c r="A67" s="19">
        <v>61</v>
      </c>
      <c r="B67" s="20" t="s">
        <v>108</v>
      </c>
      <c r="C67" s="21" t="s">
        <v>109</v>
      </c>
      <c r="D67" s="22">
        <v>39010000109502</v>
      </c>
      <c r="E67" s="23">
        <v>4345592.354587815</v>
      </c>
      <c r="F67" s="23">
        <v>107079.75663716815</v>
      </c>
      <c r="G67" s="23">
        <v>41659</v>
      </c>
      <c r="H67" s="23">
        <f t="shared" si="0"/>
        <v>4196853.597950647</v>
      </c>
    </row>
    <row r="68" spans="1:8" ht="18.75" customHeight="1">
      <c r="A68" s="19">
        <v>62</v>
      </c>
      <c r="B68" s="20" t="s">
        <v>110</v>
      </c>
      <c r="C68" s="21" t="s">
        <v>111</v>
      </c>
      <c r="D68" s="22">
        <v>39010000109326</v>
      </c>
      <c r="E68" s="23">
        <v>4135515</v>
      </c>
      <c r="F68" s="23">
        <v>91974.5575221239</v>
      </c>
      <c r="G68" s="23">
        <v>36570</v>
      </c>
      <c r="H68" s="23">
        <f t="shared" si="0"/>
        <v>4006970.4424778763</v>
      </c>
    </row>
    <row r="69" spans="1:8" ht="18.75" customHeight="1">
      <c r="A69" s="19">
        <v>63</v>
      </c>
      <c r="B69" s="20" t="s">
        <v>112</v>
      </c>
      <c r="C69" s="21" t="s">
        <v>113</v>
      </c>
      <c r="D69" s="22">
        <v>39010000108998</v>
      </c>
      <c r="E69" s="23">
        <v>2988687.9596853494</v>
      </c>
      <c r="F69" s="23">
        <v>92025.4424778761</v>
      </c>
      <c r="G69" s="23">
        <v>29264</v>
      </c>
      <c r="H69" s="23">
        <f t="shared" si="0"/>
        <v>2867398.517207473</v>
      </c>
    </row>
    <row r="70" spans="1:8" ht="18.75" customHeight="1">
      <c r="A70" s="19">
        <v>64</v>
      </c>
      <c r="B70" s="20" t="s">
        <v>114</v>
      </c>
      <c r="C70" s="21" t="s">
        <v>115</v>
      </c>
      <c r="D70" s="22">
        <v>39010000108785</v>
      </c>
      <c r="E70" s="23">
        <v>3596516.0425884956</v>
      </c>
      <c r="F70" s="23">
        <v>97826.32743362832</v>
      </c>
      <c r="G70" s="23">
        <v>33701</v>
      </c>
      <c r="H70" s="23">
        <f t="shared" si="0"/>
        <v>3464988.715154867</v>
      </c>
    </row>
    <row r="71" spans="1:8" ht="18.75" customHeight="1">
      <c r="A71" s="19">
        <v>65</v>
      </c>
      <c r="B71" s="20" t="s">
        <v>116</v>
      </c>
      <c r="C71" s="21" t="s">
        <v>26</v>
      </c>
      <c r="D71" s="22">
        <v>39010000108819</v>
      </c>
      <c r="E71" s="23">
        <v>4365515</v>
      </c>
      <c r="F71" s="23">
        <v>115000</v>
      </c>
      <c r="G71" s="23">
        <v>36570</v>
      </c>
      <c r="H71" s="23">
        <f t="shared" si="0"/>
        <v>4213945</v>
      </c>
    </row>
    <row r="72" spans="1:8" ht="18.75" customHeight="1">
      <c r="A72" s="19">
        <v>66</v>
      </c>
      <c r="B72" s="20" t="s">
        <v>117</v>
      </c>
      <c r="C72" s="21" t="s">
        <v>118</v>
      </c>
      <c r="D72" s="22">
        <v>39010000109292</v>
      </c>
      <c r="E72" s="23">
        <v>4513591.875</v>
      </c>
      <c r="F72" s="23">
        <v>115000</v>
      </c>
      <c r="G72" s="23">
        <v>39991.25</v>
      </c>
      <c r="H72" s="23">
        <f t="shared" si="0"/>
        <v>4358600.625</v>
      </c>
    </row>
    <row r="73" spans="1:8" ht="18.75" customHeight="1">
      <c r="A73" s="19">
        <v>67</v>
      </c>
      <c r="B73" s="20" t="s">
        <v>119</v>
      </c>
      <c r="C73" s="21" t="s">
        <v>45</v>
      </c>
      <c r="D73" s="22">
        <v>39010000109371</v>
      </c>
      <c r="E73" s="23">
        <v>3081468.421828909</v>
      </c>
      <c r="F73" s="23">
        <v>92636.06194690266</v>
      </c>
      <c r="G73" s="23">
        <v>29736.175884955755</v>
      </c>
      <c r="H73" s="23">
        <f aca="true" t="shared" si="1" ref="H73:H136">E73-G73-F73</f>
        <v>2959096.183997051</v>
      </c>
    </row>
    <row r="74" spans="1:8" ht="18.75" customHeight="1">
      <c r="A74" s="19">
        <v>68</v>
      </c>
      <c r="B74" s="20" t="s">
        <v>101</v>
      </c>
      <c r="C74" s="21" t="s">
        <v>30</v>
      </c>
      <c r="D74" s="22">
        <v>39010000109399</v>
      </c>
      <c r="E74" s="23">
        <v>3829585.1474926258</v>
      </c>
      <c r="F74" s="23">
        <v>106380.08849557521</v>
      </c>
      <c r="G74" s="23">
        <v>33829</v>
      </c>
      <c r="H74" s="23">
        <f t="shared" si="1"/>
        <v>3689376.0589970504</v>
      </c>
    </row>
    <row r="75" spans="1:8" ht="18.75" customHeight="1">
      <c r="A75" s="19">
        <v>69</v>
      </c>
      <c r="B75" s="20" t="s">
        <v>120</v>
      </c>
      <c r="C75" s="21" t="s">
        <v>45</v>
      </c>
      <c r="D75" s="22">
        <v>39010000134443</v>
      </c>
      <c r="E75" s="23">
        <v>4135515</v>
      </c>
      <c r="F75" s="23">
        <v>115000</v>
      </c>
      <c r="G75" s="23">
        <v>36570</v>
      </c>
      <c r="H75" s="23">
        <f t="shared" si="1"/>
        <v>3983945</v>
      </c>
    </row>
    <row r="76" spans="1:8" s="27" customFormat="1" ht="18.75" customHeight="1">
      <c r="A76" s="19">
        <v>70</v>
      </c>
      <c r="B76" s="24" t="s">
        <v>121</v>
      </c>
      <c r="C76" s="25" t="s">
        <v>122</v>
      </c>
      <c r="D76" s="22">
        <v>39010000033221</v>
      </c>
      <c r="E76" s="26">
        <v>3968752.3918387406</v>
      </c>
      <c r="F76" s="26">
        <v>103169.24778761061</v>
      </c>
      <c r="G76" s="26">
        <v>39618</v>
      </c>
      <c r="H76" s="26">
        <f t="shared" si="1"/>
        <v>3825965.14405113</v>
      </c>
    </row>
    <row r="77" spans="1:8" ht="18.75" customHeight="1">
      <c r="A77" s="19">
        <v>71</v>
      </c>
      <c r="B77" s="20" t="s">
        <v>123</v>
      </c>
      <c r="C77" s="21" t="s">
        <v>113</v>
      </c>
      <c r="D77" s="22">
        <v>39010000218055</v>
      </c>
      <c r="E77" s="23">
        <v>2420368</v>
      </c>
      <c r="F77" s="23">
        <v>79049.77876106194</v>
      </c>
      <c r="G77" s="23">
        <v>23715</v>
      </c>
      <c r="H77" s="23">
        <f>E77-G77-F77</f>
        <v>2317603.221238938</v>
      </c>
    </row>
    <row r="78" spans="1:8" ht="18.75" customHeight="1">
      <c r="A78" s="19">
        <v>72</v>
      </c>
      <c r="B78" s="20" t="s">
        <v>124</v>
      </c>
      <c r="C78" s="21" t="s">
        <v>125</v>
      </c>
      <c r="D78" s="22">
        <v>39010000181856</v>
      </c>
      <c r="E78" s="23">
        <v>2917706</v>
      </c>
      <c r="F78" s="23">
        <v>98256</v>
      </c>
      <c r="G78" s="23">
        <v>30705</v>
      </c>
      <c r="H78" s="23">
        <f>E78-G78-F78</f>
        <v>2788745</v>
      </c>
    </row>
    <row r="79" spans="1:8" ht="18.75" customHeight="1">
      <c r="A79" s="19">
        <v>73</v>
      </c>
      <c r="B79" s="20" t="s">
        <v>126</v>
      </c>
      <c r="C79" s="21" t="s">
        <v>111</v>
      </c>
      <c r="D79" s="22">
        <v>39010000245275</v>
      </c>
      <c r="E79" s="23">
        <v>2904812</v>
      </c>
      <c r="F79" s="23">
        <v>88027.79314159292</v>
      </c>
      <c r="G79" s="23">
        <v>26408</v>
      </c>
      <c r="H79" s="23">
        <f>E79-G79-F79</f>
        <v>2790376.2068584072</v>
      </c>
    </row>
    <row r="80" spans="1:8" ht="18.75" customHeight="1">
      <c r="A80" s="19">
        <v>74</v>
      </c>
      <c r="B80" s="20" t="s">
        <v>127</v>
      </c>
      <c r="C80" s="21" t="s">
        <v>13</v>
      </c>
      <c r="D80" s="22">
        <v>39010000231760</v>
      </c>
      <c r="E80" s="23">
        <v>3135746.867010816</v>
      </c>
      <c r="F80" s="23">
        <v>97028.70575221238</v>
      </c>
      <c r="G80" s="23">
        <v>29109</v>
      </c>
      <c r="H80" s="23">
        <f t="shared" si="1"/>
        <v>3009609.1612586034</v>
      </c>
    </row>
    <row r="81" spans="1:8" ht="18.75" customHeight="1">
      <c r="A81" s="19">
        <v>75</v>
      </c>
      <c r="B81" s="20" t="s">
        <v>128</v>
      </c>
      <c r="C81" s="21" t="s">
        <v>129</v>
      </c>
      <c r="D81" s="22">
        <v>39010000231751</v>
      </c>
      <c r="E81" s="23">
        <v>3124558.31120944</v>
      </c>
      <c r="F81" s="23">
        <v>98636.41592920356</v>
      </c>
      <c r="G81" s="23">
        <v>29591</v>
      </c>
      <c r="H81" s="23">
        <f t="shared" si="1"/>
        <v>2996330.895280237</v>
      </c>
    </row>
    <row r="82" spans="1:8" ht="18.75" customHeight="1">
      <c r="A82" s="19">
        <v>76</v>
      </c>
      <c r="B82" s="20" t="s">
        <v>130</v>
      </c>
      <c r="C82" s="21" t="s">
        <v>30</v>
      </c>
      <c r="D82" s="22">
        <v>39010000232143</v>
      </c>
      <c r="E82" s="23">
        <v>2981376.498279253</v>
      </c>
      <c r="F82" s="23">
        <v>93133.97123893807</v>
      </c>
      <c r="G82" s="23">
        <v>27940.19137168142</v>
      </c>
      <c r="H82" s="23">
        <f t="shared" si="1"/>
        <v>2860302.335668633</v>
      </c>
    </row>
    <row r="83" spans="1:8" ht="18.75" customHeight="1">
      <c r="A83" s="19">
        <v>77</v>
      </c>
      <c r="B83" s="20" t="s">
        <v>131</v>
      </c>
      <c r="C83" s="21" t="s">
        <v>132</v>
      </c>
      <c r="D83" s="22">
        <v>39010000293502</v>
      </c>
      <c r="E83" s="23">
        <v>2186902</v>
      </c>
      <c r="F83" s="23">
        <v>72958.3407079646</v>
      </c>
      <c r="G83" s="23">
        <v>21888</v>
      </c>
      <c r="H83" s="23">
        <f t="shared" si="1"/>
        <v>2092055.6592920355</v>
      </c>
    </row>
    <row r="84" spans="1:8" ht="18.75" customHeight="1">
      <c r="A84" s="19">
        <v>78</v>
      </c>
      <c r="B84" s="20" t="s">
        <v>25</v>
      </c>
      <c r="C84" s="21" t="s">
        <v>115</v>
      </c>
      <c r="D84" s="22">
        <v>39010000293715</v>
      </c>
      <c r="E84" s="23">
        <v>2856341</v>
      </c>
      <c r="F84" s="23">
        <v>88424.05973451328</v>
      </c>
      <c r="G84" s="23">
        <v>26527</v>
      </c>
      <c r="H84" s="23">
        <f t="shared" si="1"/>
        <v>2741389.940265487</v>
      </c>
    </row>
    <row r="85" spans="1:8" ht="18.75" customHeight="1">
      <c r="A85" s="19">
        <v>79</v>
      </c>
      <c r="B85" s="20" t="s">
        <v>133</v>
      </c>
      <c r="C85" s="21" t="s">
        <v>45</v>
      </c>
      <c r="D85" s="22">
        <v>39010000293779</v>
      </c>
      <c r="E85" s="23">
        <v>3343046.6274582106</v>
      </c>
      <c r="F85" s="23">
        <v>98299.0232300885</v>
      </c>
      <c r="G85" s="23">
        <v>29490</v>
      </c>
      <c r="H85" s="23">
        <f t="shared" si="1"/>
        <v>3215257.604228122</v>
      </c>
    </row>
    <row r="86" spans="1:8" ht="18.75" customHeight="1">
      <c r="A86" s="19">
        <v>80</v>
      </c>
      <c r="B86" s="20" t="s">
        <v>134</v>
      </c>
      <c r="C86" s="21" t="s">
        <v>135</v>
      </c>
      <c r="D86" s="22">
        <v>39010000109353</v>
      </c>
      <c r="E86" s="23">
        <v>2949750</v>
      </c>
      <c r="F86" s="23">
        <v>110400</v>
      </c>
      <c r="G86" s="23">
        <v>34500</v>
      </c>
      <c r="H86" s="23">
        <f t="shared" si="1"/>
        <v>2804850</v>
      </c>
    </row>
    <row r="87" spans="1:8" ht="18.75" customHeight="1">
      <c r="A87" s="19">
        <v>81</v>
      </c>
      <c r="B87" s="20" t="s">
        <v>136</v>
      </c>
      <c r="C87" s="21" t="s">
        <v>137</v>
      </c>
      <c r="D87" s="22">
        <v>39010000108767</v>
      </c>
      <c r="E87" s="23">
        <v>1088993</v>
      </c>
      <c r="F87" s="23">
        <v>46000.00000000001</v>
      </c>
      <c r="G87" s="23">
        <v>13800</v>
      </c>
      <c r="H87" s="23">
        <f t="shared" si="1"/>
        <v>1029193</v>
      </c>
    </row>
    <row r="88" spans="1:8" ht="18.75" customHeight="1">
      <c r="A88" s="19">
        <v>82</v>
      </c>
      <c r="B88" s="20" t="s">
        <v>138</v>
      </c>
      <c r="C88" s="21" t="s">
        <v>94</v>
      </c>
      <c r="D88" s="22">
        <v>39010000184332</v>
      </c>
      <c r="E88" s="23">
        <v>3027845</v>
      </c>
      <c r="F88" s="23">
        <v>94526.56526548672</v>
      </c>
      <c r="G88" s="23">
        <v>28358</v>
      </c>
      <c r="H88" s="23">
        <f t="shared" si="1"/>
        <v>2904960.434734513</v>
      </c>
    </row>
    <row r="89" spans="1:8" ht="18.75" customHeight="1">
      <c r="A89" s="19">
        <v>83</v>
      </c>
      <c r="B89" s="20" t="s">
        <v>101</v>
      </c>
      <c r="C89" s="21" t="s">
        <v>113</v>
      </c>
      <c r="D89" s="22">
        <v>39010000293618</v>
      </c>
      <c r="E89" s="23">
        <v>3515722.5</v>
      </c>
      <c r="F89" s="23">
        <v>102350</v>
      </c>
      <c r="G89" s="23">
        <v>30705</v>
      </c>
      <c r="H89" s="23">
        <f t="shared" si="1"/>
        <v>3382667.5</v>
      </c>
    </row>
    <row r="90" spans="1:8" ht="18.75" customHeight="1">
      <c r="A90" s="19">
        <v>84</v>
      </c>
      <c r="B90" s="20" t="s">
        <v>139</v>
      </c>
      <c r="C90" s="21" t="s">
        <v>140</v>
      </c>
      <c r="D90" s="22">
        <v>39010000212446</v>
      </c>
      <c r="E90" s="23">
        <v>2684118.686086529</v>
      </c>
      <c r="F90" s="23">
        <v>82808.39601769911</v>
      </c>
      <c r="G90" s="23">
        <v>24843</v>
      </c>
      <c r="H90" s="23">
        <f t="shared" si="1"/>
        <v>2576467.29006883</v>
      </c>
    </row>
    <row r="91" spans="1:8" ht="18.75" customHeight="1">
      <c r="A91" s="19">
        <v>85</v>
      </c>
      <c r="B91" s="20" t="s">
        <v>141</v>
      </c>
      <c r="C91" s="21" t="s">
        <v>142</v>
      </c>
      <c r="D91" s="22">
        <v>39010000109201</v>
      </c>
      <c r="E91" s="23">
        <v>10080989.884000001</v>
      </c>
      <c r="F91" s="23">
        <v>211899.00000000003</v>
      </c>
      <c r="G91" s="23">
        <v>90365</v>
      </c>
      <c r="H91" s="23">
        <f t="shared" si="1"/>
        <v>9778725.884000001</v>
      </c>
    </row>
    <row r="92" spans="1:8" ht="18.75" customHeight="1">
      <c r="A92" s="19">
        <v>86</v>
      </c>
      <c r="B92" s="20" t="s">
        <v>143</v>
      </c>
      <c r="C92" s="21" t="s">
        <v>144</v>
      </c>
      <c r="D92" s="22">
        <v>39010000109496</v>
      </c>
      <c r="E92" s="23">
        <v>5661073.369911505</v>
      </c>
      <c r="F92" s="23">
        <v>158976</v>
      </c>
      <c r="G92" s="23">
        <v>58126</v>
      </c>
      <c r="H92" s="23">
        <f t="shared" si="1"/>
        <v>5443971.369911505</v>
      </c>
    </row>
    <row r="93" spans="1:8" ht="18.75" customHeight="1">
      <c r="A93" s="19">
        <v>87</v>
      </c>
      <c r="B93" s="20" t="s">
        <v>11</v>
      </c>
      <c r="C93" s="21" t="s">
        <v>129</v>
      </c>
      <c r="D93" s="22">
        <v>39010000109195</v>
      </c>
      <c r="E93" s="23">
        <v>7971411.3</v>
      </c>
      <c r="F93" s="23">
        <v>190900.00000000003</v>
      </c>
      <c r="G93" s="23">
        <v>69869.40000000001</v>
      </c>
      <c r="H93" s="23">
        <f t="shared" si="1"/>
        <v>7710641.899999999</v>
      </c>
    </row>
    <row r="94" spans="1:8" ht="18.75" customHeight="1">
      <c r="A94" s="19">
        <v>88</v>
      </c>
      <c r="B94" s="20" t="s">
        <v>145</v>
      </c>
      <c r="C94" s="21" t="s">
        <v>146</v>
      </c>
      <c r="D94" s="22">
        <v>39010000109441</v>
      </c>
      <c r="E94" s="23">
        <v>4918992.75</v>
      </c>
      <c r="F94" s="23">
        <v>127650</v>
      </c>
      <c r="G94" s="23">
        <v>42125</v>
      </c>
      <c r="H94" s="23">
        <f t="shared" si="1"/>
        <v>4749217.75</v>
      </c>
    </row>
    <row r="95" spans="1:8" ht="18.75" customHeight="1">
      <c r="A95" s="19">
        <v>89</v>
      </c>
      <c r="B95" s="20" t="s">
        <v>147</v>
      </c>
      <c r="C95" s="21" t="s">
        <v>148</v>
      </c>
      <c r="D95" s="22">
        <v>39010000109210</v>
      </c>
      <c r="E95" s="23">
        <v>4884718.724999999</v>
      </c>
      <c r="F95" s="23">
        <v>127650</v>
      </c>
      <c r="G95" s="23">
        <v>41742</v>
      </c>
      <c r="H95" s="23">
        <f t="shared" si="1"/>
        <v>4715326.724999999</v>
      </c>
    </row>
    <row r="96" spans="1:8" ht="18.75" customHeight="1">
      <c r="A96" s="19">
        <v>90</v>
      </c>
      <c r="B96" s="20" t="s">
        <v>149</v>
      </c>
      <c r="C96" s="21" t="s">
        <v>146</v>
      </c>
      <c r="D96" s="22">
        <v>39010000107904</v>
      </c>
      <c r="E96" s="23">
        <v>10034109.375</v>
      </c>
      <c r="F96" s="23">
        <v>218500</v>
      </c>
      <c r="G96" s="23">
        <v>88406.25</v>
      </c>
      <c r="H96" s="23">
        <f t="shared" si="1"/>
        <v>9727203.125</v>
      </c>
    </row>
    <row r="97" spans="1:8" ht="18.75" customHeight="1">
      <c r="A97" s="19">
        <v>91</v>
      </c>
      <c r="B97" s="20" t="s">
        <v>150</v>
      </c>
      <c r="C97" s="21" t="s">
        <v>151</v>
      </c>
      <c r="D97" s="22">
        <v>39010000107922</v>
      </c>
      <c r="E97" s="23">
        <v>9021014</v>
      </c>
      <c r="F97" s="23">
        <v>205466.66666666666</v>
      </c>
      <c r="G97" s="23">
        <v>80132</v>
      </c>
      <c r="H97" s="23">
        <f t="shared" si="1"/>
        <v>8735415.333333334</v>
      </c>
    </row>
    <row r="98" spans="1:8" ht="18.75" customHeight="1">
      <c r="A98" s="19">
        <v>92</v>
      </c>
      <c r="B98" s="20" t="s">
        <v>35</v>
      </c>
      <c r="C98" s="21" t="s">
        <v>103</v>
      </c>
      <c r="D98" s="22">
        <v>39010000107940</v>
      </c>
      <c r="E98" s="23">
        <v>4953266.774999999</v>
      </c>
      <c r="F98" s="23">
        <v>127650</v>
      </c>
      <c r="G98" s="23">
        <v>42507.450000000004</v>
      </c>
      <c r="H98" s="23">
        <f t="shared" si="1"/>
        <v>4783109.324999999</v>
      </c>
    </row>
    <row r="99" spans="1:8" ht="18.75" customHeight="1">
      <c r="A99" s="19">
        <v>93</v>
      </c>
      <c r="B99" s="20" t="s">
        <v>101</v>
      </c>
      <c r="C99" s="21" t="s">
        <v>152</v>
      </c>
      <c r="D99" s="22">
        <v>39010000107959</v>
      </c>
      <c r="E99" s="23">
        <v>7817641.35</v>
      </c>
      <c r="F99" s="23">
        <v>190900.00000000003</v>
      </c>
      <c r="G99" s="23">
        <v>68151.30000000002</v>
      </c>
      <c r="H99" s="23">
        <f t="shared" si="1"/>
        <v>7558590.05</v>
      </c>
    </row>
    <row r="100" spans="1:8" ht="18.75" customHeight="1">
      <c r="A100" s="19">
        <v>94</v>
      </c>
      <c r="B100" s="20" t="s">
        <v>153</v>
      </c>
      <c r="C100" s="21" t="s">
        <v>154</v>
      </c>
      <c r="D100" s="22">
        <v>39010000109618</v>
      </c>
      <c r="E100" s="23">
        <v>5481801.6</v>
      </c>
      <c r="F100" s="23">
        <v>140300</v>
      </c>
      <c r="G100" s="23">
        <v>47141</v>
      </c>
      <c r="H100" s="23">
        <f t="shared" si="1"/>
        <v>5294360.6</v>
      </c>
    </row>
    <row r="101" spans="1:8" ht="18.75" customHeight="1">
      <c r="A101" s="19">
        <v>95</v>
      </c>
      <c r="B101" s="20" t="s">
        <v>155</v>
      </c>
      <c r="C101" s="21" t="s">
        <v>156</v>
      </c>
      <c r="D101" s="22">
        <v>39010000107977</v>
      </c>
      <c r="E101" s="23">
        <v>4700466.875</v>
      </c>
      <c r="F101" s="23">
        <v>115000</v>
      </c>
      <c r="G101" s="23">
        <v>39991.25</v>
      </c>
      <c r="H101" s="23">
        <f t="shared" si="1"/>
        <v>4545475.625</v>
      </c>
    </row>
    <row r="102" spans="1:8" ht="18.75" customHeight="1">
      <c r="A102" s="19">
        <v>96</v>
      </c>
      <c r="B102" s="20" t="s">
        <v>157</v>
      </c>
      <c r="C102" s="21" t="s">
        <v>56</v>
      </c>
      <c r="D102" s="22">
        <v>39010000107986</v>
      </c>
      <c r="E102" s="23">
        <v>4369770</v>
      </c>
      <c r="F102" s="23">
        <v>115000</v>
      </c>
      <c r="G102" s="23">
        <v>37260.00000000001</v>
      </c>
      <c r="H102" s="23">
        <f t="shared" si="1"/>
        <v>4217510</v>
      </c>
    </row>
    <row r="103" spans="1:8" ht="18.75" customHeight="1">
      <c r="A103" s="19">
        <v>97</v>
      </c>
      <c r="B103" s="20" t="s">
        <v>158</v>
      </c>
      <c r="C103" s="21" t="s">
        <v>79</v>
      </c>
      <c r="D103" s="22">
        <v>39010000107913</v>
      </c>
      <c r="E103" s="23">
        <v>4338892.5</v>
      </c>
      <c r="F103" s="23">
        <v>115000</v>
      </c>
      <c r="G103" s="23">
        <v>36915.00000000001</v>
      </c>
      <c r="H103" s="23">
        <f t="shared" si="1"/>
        <v>4186977.5</v>
      </c>
    </row>
    <row r="104" spans="1:8" ht="18.75" customHeight="1">
      <c r="A104" s="19">
        <v>98</v>
      </c>
      <c r="B104" s="20" t="s">
        <v>124</v>
      </c>
      <c r="C104" s="21" t="s">
        <v>58</v>
      </c>
      <c r="D104" s="22">
        <v>39010000107898</v>
      </c>
      <c r="E104" s="23">
        <v>4884718.724999999</v>
      </c>
      <c r="F104" s="23">
        <v>127650</v>
      </c>
      <c r="G104" s="23">
        <v>41742</v>
      </c>
      <c r="H104" s="23">
        <f t="shared" si="1"/>
        <v>4715326.724999999</v>
      </c>
    </row>
    <row r="105" spans="1:8" ht="18.75" customHeight="1">
      <c r="A105" s="19">
        <v>99</v>
      </c>
      <c r="B105" s="20" t="s">
        <v>159</v>
      </c>
      <c r="C105" s="21" t="s">
        <v>160</v>
      </c>
      <c r="D105" s="22">
        <v>39010000109645</v>
      </c>
      <c r="E105" s="23">
        <v>6601575.897000001</v>
      </c>
      <c r="F105" s="23">
        <v>196092.48</v>
      </c>
      <c r="G105" s="23">
        <v>77211.414</v>
      </c>
      <c r="H105" s="23">
        <f t="shared" si="1"/>
        <v>6328272.0030000005</v>
      </c>
    </row>
    <row r="106" spans="1:8" ht="18.75" customHeight="1">
      <c r="A106" s="19">
        <v>100</v>
      </c>
      <c r="B106" s="20" t="s">
        <v>161</v>
      </c>
      <c r="C106" s="21" t="s">
        <v>162</v>
      </c>
      <c r="D106" s="22">
        <v>39010000109274</v>
      </c>
      <c r="E106" s="23">
        <f>4667629</f>
        <v>4667629</v>
      </c>
      <c r="F106" s="23">
        <v>110093.67805755396</v>
      </c>
      <c r="G106" s="23">
        <v>44588</v>
      </c>
      <c r="H106" s="23">
        <f t="shared" si="1"/>
        <v>4512947.321942446</v>
      </c>
    </row>
    <row r="107" spans="1:8" ht="18.75" customHeight="1">
      <c r="A107" s="19">
        <v>101</v>
      </c>
      <c r="B107" s="20" t="s">
        <v>163</v>
      </c>
      <c r="C107" s="21" t="s">
        <v>14</v>
      </c>
      <c r="D107" s="22">
        <v>39010000108192</v>
      </c>
      <c r="E107" s="23">
        <f>4154767</f>
        <v>4154767</v>
      </c>
      <c r="F107" s="23">
        <v>105045.05395683454</v>
      </c>
      <c r="G107" s="23">
        <v>39707.03039568346</v>
      </c>
      <c r="H107" s="23">
        <f t="shared" si="1"/>
        <v>4010014.915647482</v>
      </c>
    </row>
    <row r="108" spans="1:8" ht="18.75" customHeight="1">
      <c r="A108" s="19">
        <v>102</v>
      </c>
      <c r="B108" s="20" t="s">
        <v>164</v>
      </c>
      <c r="C108" s="21" t="s">
        <v>52</v>
      </c>
      <c r="D108" s="22">
        <v>39010000109238</v>
      </c>
      <c r="E108" s="23">
        <v>4336516</v>
      </c>
      <c r="F108" s="23">
        <v>102270.21151079139</v>
      </c>
      <c r="G108" s="23">
        <v>43024</v>
      </c>
      <c r="H108" s="23">
        <f t="shared" si="1"/>
        <v>4191221.7884892086</v>
      </c>
    </row>
    <row r="109" spans="1:8" ht="18.75" customHeight="1">
      <c r="A109" s="19">
        <v>103</v>
      </c>
      <c r="B109" s="20" t="s">
        <v>165</v>
      </c>
      <c r="C109" s="21" t="s">
        <v>47</v>
      </c>
      <c r="D109" s="22">
        <v>39010000107746</v>
      </c>
      <c r="E109" s="23">
        <v>7868898</v>
      </c>
      <c r="F109" s="23">
        <v>190900.00000000003</v>
      </c>
      <c r="G109" s="23">
        <v>68724.00000000001</v>
      </c>
      <c r="H109" s="23">
        <f t="shared" si="1"/>
        <v>7609274</v>
      </c>
    </row>
    <row r="110" spans="1:8" ht="18.75" customHeight="1">
      <c r="A110" s="19">
        <v>104</v>
      </c>
      <c r="B110" s="20" t="s">
        <v>297</v>
      </c>
      <c r="C110" s="21" t="s">
        <v>132</v>
      </c>
      <c r="D110" s="22">
        <v>39010000107542</v>
      </c>
      <c r="E110" s="23">
        <v>4884718.724999999</v>
      </c>
      <c r="F110" s="23">
        <v>127650</v>
      </c>
      <c r="G110" s="23">
        <v>41742</v>
      </c>
      <c r="H110" s="23">
        <f t="shared" si="1"/>
        <v>4715326.724999999</v>
      </c>
    </row>
    <row r="111" spans="1:8" ht="18.75" customHeight="1">
      <c r="A111" s="19">
        <v>105</v>
      </c>
      <c r="B111" s="20" t="s">
        <v>298</v>
      </c>
      <c r="C111" s="21" t="s">
        <v>65</v>
      </c>
      <c r="D111" s="22">
        <v>39010000289325</v>
      </c>
      <c r="E111" s="23">
        <v>3767055</v>
      </c>
      <c r="F111" s="23">
        <v>140300</v>
      </c>
      <c r="G111" s="23">
        <v>42090</v>
      </c>
      <c r="H111" s="23">
        <f t="shared" si="1"/>
        <v>3584665</v>
      </c>
    </row>
    <row r="112" spans="1:8" ht="18.75" customHeight="1">
      <c r="A112" s="19">
        <v>106</v>
      </c>
      <c r="B112" s="20" t="s">
        <v>310</v>
      </c>
      <c r="C112" s="21" t="s">
        <v>64</v>
      </c>
      <c r="D112" s="22">
        <v>39010000134504</v>
      </c>
      <c r="E112" s="23">
        <v>2725654.133093525</v>
      </c>
      <c r="F112" s="23">
        <v>77959.03776978418</v>
      </c>
      <c r="G112" s="23">
        <v>23388</v>
      </c>
      <c r="H112" s="23">
        <f t="shared" si="1"/>
        <v>2624307.095323741</v>
      </c>
    </row>
    <row r="113" spans="1:8" ht="18.75" customHeight="1">
      <c r="A113" s="19">
        <v>107</v>
      </c>
      <c r="B113" s="20" t="s">
        <v>166</v>
      </c>
      <c r="C113" s="21" t="s">
        <v>167</v>
      </c>
      <c r="D113" s="22">
        <v>39010000109362</v>
      </c>
      <c r="E113" s="23">
        <v>7186803.1</v>
      </c>
      <c r="F113" s="23">
        <v>165600</v>
      </c>
      <c r="G113" s="23">
        <v>62298</v>
      </c>
      <c r="H113" s="23">
        <f t="shared" si="1"/>
        <v>6958905.1</v>
      </c>
    </row>
    <row r="114" spans="1:8" ht="18.75" customHeight="1">
      <c r="A114" s="19">
        <v>108</v>
      </c>
      <c r="B114" s="20" t="s">
        <v>168</v>
      </c>
      <c r="C114" s="21" t="s">
        <v>169</v>
      </c>
      <c r="D114" s="22">
        <v>39010000108095</v>
      </c>
      <c r="E114" s="23">
        <v>8751087.15</v>
      </c>
      <c r="F114" s="23">
        <v>190900.00000000003</v>
      </c>
      <c r="G114" s="23">
        <v>77232</v>
      </c>
      <c r="H114" s="23">
        <f t="shared" si="1"/>
        <v>8482955.15</v>
      </c>
    </row>
    <row r="115" spans="1:8" ht="18.75" customHeight="1">
      <c r="A115" s="19">
        <v>109</v>
      </c>
      <c r="B115" s="20" t="s">
        <v>170</v>
      </c>
      <c r="C115" s="21" t="s">
        <v>52</v>
      </c>
      <c r="D115" s="22">
        <v>39010000108244</v>
      </c>
      <c r="E115" s="23">
        <v>4884718</v>
      </c>
      <c r="F115" s="23">
        <v>127650</v>
      </c>
      <c r="G115" s="23">
        <v>41742</v>
      </c>
      <c r="H115" s="23">
        <f t="shared" si="1"/>
        <v>4715326</v>
      </c>
    </row>
    <row r="116" spans="1:8" ht="18.75" customHeight="1">
      <c r="A116" s="19">
        <v>110</v>
      </c>
      <c r="B116" s="20" t="s">
        <v>303</v>
      </c>
      <c r="C116" s="21" t="s">
        <v>65</v>
      </c>
      <c r="D116" s="22">
        <v>39010000406683</v>
      </c>
      <c r="E116" s="23">
        <f>3669247.5</f>
        <v>3669247.5</v>
      </c>
      <c r="F116" s="23">
        <v>102350</v>
      </c>
      <c r="G116" s="23">
        <v>30705</v>
      </c>
      <c r="H116" s="23">
        <f t="shared" si="1"/>
        <v>3536192.5</v>
      </c>
    </row>
    <row r="117" spans="1:8" ht="18.75" customHeight="1">
      <c r="A117" s="19">
        <v>111</v>
      </c>
      <c r="B117" s="20" t="s">
        <v>171</v>
      </c>
      <c r="C117" s="21" t="s">
        <v>111</v>
      </c>
      <c r="D117" s="22">
        <v>39010000107339</v>
      </c>
      <c r="E117" s="23">
        <v>7848876</v>
      </c>
      <c r="F117" s="23">
        <v>181700</v>
      </c>
      <c r="G117" s="23">
        <v>71025.15000000001</v>
      </c>
      <c r="H117" s="23">
        <f t="shared" si="1"/>
        <v>7596150.85</v>
      </c>
    </row>
    <row r="118" spans="1:8" ht="18.75" customHeight="1">
      <c r="A118" s="19">
        <v>112</v>
      </c>
      <c r="B118" s="20" t="s">
        <v>172</v>
      </c>
      <c r="C118" s="21" t="s">
        <v>173</v>
      </c>
      <c r="D118" s="22">
        <v>39010000107393</v>
      </c>
      <c r="E118" s="23">
        <v>5967325</v>
      </c>
      <c r="F118" s="23">
        <v>136720.11615044248</v>
      </c>
      <c r="G118" s="23">
        <v>52483</v>
      </c>
      <c r="H118" s="23">
        <f t="shared" si="1"/>
        <v>5778121.8838495575</v>
      </c>
    </row>
    <row r="119" spans="1:8" ht="18.75" customHeight="1">
      <c r="A119" s="19">
        <v>113</v>
      </c>
      <c r="B119" s="20" t="s">
        <v>17</v>
      </c>
      <c r="C119" s="21" t="s">
        <v>71</v>
      </c>
      <c r="D119" s="22">
        <v>39010000107418</v>
      </c>
      <c r="E119" s="23">
        <v>5650622</v>
      </c>
      <c r="F119" s="23">
        <v>137449.67920353982</v>
      </c>
      <c r="G119" s="23">
        <v>48772.46681415929</v>
      </c>
      <c r="H119" s="23">
        <f t="shared" si="1"/>
        <v>5464399.8539823005</v>
      </c>
    </row>
    <row r="120" spans="1:8" ht="18.75" customHeight="1">
      <c r="A120" s="19">
        <v>114</v>
      </c>
      <c r="B120" s="20" t="s">
        <v>174</v>
      </c>
      <c r="C120" s="21" t="s">
        <v>111</v>
      </c>
      <c r="D120" s="22">
        <v>39010000115174</v>
      </c>
      <c r="E120" s="23">
        <v>4727518</v>
      </c>
      <c r="F120" s="23">
        <v>127650</v>
      </c>
      <c r="G120" s="23">
        <v>42125</v>
      </c>
      <c r="H120" s="23">
        <f t="shared" si="1"/>
        <v>4557743</v>
      </c>
    </row>
    <row r="121" spans="1:8" ht="18.75" customHeight="1">
      <c r="A121" s="19">
        <v>115</v>
      </c>
      <c r="B121" s="20" t="s">
        <v>175</v>
      </c>
      <c r="C121" s="21" t="s">
        <v>176</v>
      </c>
      <c r="D121" s="22">
        <v>39010000107445</v>
      </c>
      <c r="E121" s="23">
        <v>4975120</v>
      </c>
      <c r="F121" s="23">
        <v>127650</v>
      </c>
      <c r="G121" s="23">
        <v>44249</v>
      </c>
      <c r="H121" s="23">
        <f t="shared" si="1"/>
        <v>4803221</v>
      </c>
    </row>
    <row r="122" spans="1:8" ht="18.75" customHeight="1">
      <c r="A122" s="19">
        <v>116</v>
      </c>
      <c r="B122" s="20" t="s">
        <v>177</v>
      </c>
      <c r="C122" s="21" t="s">
        <v>56</v>
      </c>
      <c r="D122" s="22">
        <v>39010000107454</v>
      </c>
      <c r="E122" s="23">
        <v>4953267</v>
      </c>
      <c r="F122" s="23">
        <v>127650</v>
      </c>
      <c r="G122" s="23">
        <v>42507.450000000004</v>
      </c>
      <c r="H122" s="23">
        <f t="shared" si="1"/>
        <v>4783109.55</v>
      </c>
    </row>
    <row r="123" spans="1:8" ht="18.75" customHeight="1">
      <c r="A123" s="19">
        <v>117</v>
      </c>
      <c r="B123" s="20" t="s">
        <v>178</v>
      </c>
      <c r="C123" s="21" t="s">
        <v>103</v>
      </c>
      <c r="D123" s="22">
        <v>39010000107463</v>
      </c>
      <c r="E123" s="23">
        <v>4268092</v>
      </c>
      <c r="F123" s="23">
        <v>109858.07522123895</v>
      </c>
      <c r="G123" s="23">
        <v>37615.40495575222</v>
      </c>
      <c r="H123" s="23">
        <f t="shared" si="1"/>
        <v>4120618.5198230087</v>
      </c>
    </row>
    <row r="124" spans="1:8" ht="18.75" customHeight="1">
      <c r="A124" s="19">
        <v>118</v>
      </c>
      <c r="B124" s="20" t="s">
        <v>195</v>
      </c>
      <c r="C124" s="21" t="s">
        <v>113</v>
      </c>
      <c r="D124" s="22">
        <v>39010000107472</v>
      </c>
      <c r="E124" s="23">
        <v>4166393</v>
      </c>
      <c r="F124" s="23">
        <v>115000</v>
      </c>
      <c r="G124" s="23">
        <v>36915.00000000001</v>
      </c>
      <c r="H124" s="23">
        <f t="shared" si="1"/>
        <v>4014478</v>
      </c>
    </row>
    <row r="125" spans="1:8" ht="18.75" customHeight="1">
      <c r="A125" s="19">
        <v>119</v>
      </c>
      <c r="B125" s="20" t="s">
        <v>179</v>
      </c>
      <c r="C125" s="21" t="s">
        <v>180</v>
      </c>
      <c r="D125" s="22">
        <v>39010000107490</v>
      </c>
      <c r="E125" s="23">
        <v>4624695.675</v>
      </c>
      <c r="F125" s="23">
        <v>127650</v>
      </c>
      <c r="G125" s="23">
        <v>40976</v>
      </c>
      <c r="H125" s="23">
        <f t="shared" si="1"/>
        <v>4456069.675</v>
      </c>
    </row>
    <row r="126" spans="1:8" ht="18.75" customHeight="1">
      <c r="A126" s="19">
        <v>120</v>
      </c>
      <c r="B126" s="20" t="s">
        <v>311</v>
      </c>
      <c r="C126" s="21" t="s">
        <v>87</v>
      </c>
      <c r="D126" s="22">
        <v>39010000107588</v>
      </c>
      <c r="E126" s="23">
        <v>4166393</v>
      </c>
      <c r="F126" s="23">
        <v>115000</v>
      </c>
      <c r="G126" s="23">
        <v>36915.00000000001</v>
      </c>
      <c r="H126" s="23">
        <f t="shared" si="1"/>
        <v>4014478</v>
      </c>
    </row>
    <row r="127" spans="1:8" ht="18.75" customHeight="1">
      <c r="A127" s="19">
        <v>121</v>
      </c>
      <c r="B127" s="20" t="s">
        <v>145</v>
      </c>
      <c r="C127" s="21" t="s">
        <v>181</v>
      </c>
      <c r="D127" s="22">
        <v>39010000107524</v>
      </c>
      <c r="E127" s="23">
        <v>3744709</v>
      </c>
      <c r="F127" s="23">
        <v>101032.07964601768</v>
      </c>
      <c r="G127" s="23">
        <v>32734.393805309734</v>
      </c>
      <c r="H127" s="23">
        <f t="shared" si="1"/>
        <v>3610942.5265486725</v>
      </c>
    </row>
    <row r="128" spans="1:8" ht="18.75" customHeight="1">
      <c r="A128" s="19">
        <v>122</v>
      </c>
      <c r="B128" s="20" t="s">
        <v>84</v>
      </c>
      <c r="C128" s="21" t="s">
        <v>132</v>
      </c>
      <c r="D128" s="22">
        <v>39010000107719</v>
      </c>
      <c r="E128" s="23">
        <v>3325106.1836283184</v>
      </c>
      <c r="F128" s="23">
        <v>88791.703539823</v>
      </c>
      <c r="G128" s="23">
        <v>28502.136836283185</v>
      </c>
      <c r="H128" s="23">
        <f t="shared" si="1"/>
        <v>3207812.343252212</v>
      </c>
    </row>
    <row r="129" spans="1:8" ht="18.75" customHeight="1">
      <c r="A129" s="19">
        <v>123</v>
      </c>
      <c r="B129" s="20" t="s">
        <v>101</v>
      </c>
      <c r="C129" s="21" t="s">
        <v>182</v>
      </c>
      <c r="D129" s="22">
        <v>39010000107737</v>
      </c>
      <c r="E129" s="23">
        <v>4135515</v>
      </c>
      <c r="F129" s="23">
        <v>115000</v>
      </c>
      <c r="G129" s="23">
        <v>36570</v>
      </c>
      <c r="H129" s="23">
        <f t="shared" si="1"/>
        <v>3983945</v>
      </c>
    </row>
    <row r="130" spans="1:8" ht="18.75" customHeight="1">
      <c r="A130" s="19">
        <v>124</v>
      </c>
      <c r="B130" s="20" t="s">
        <v>183</v>
      </c>
      <c r="C130" s="21" t="s">
        <v>162</v>
      </c>
      <c r="D130" s="22">
        <v>39010000107621</v>
      </c>
      <c r="E130" s="23">
        <v>4044418</v>
      </c>
      <c r="F130" s="23">
        <v>109572.8396017699</v>
      </c>
      <c r="G130" s="23">
        <v>35173</v>
      </c>
      <c r="H130" s="23">
        <f t="shared" si="1"/>
        <v>3899672.16039823</v>
      </c>
    </row>
    <row r="131" spans="1:8" ht="18.75" customHeight="1">
      <c r="A131" s="19">
        <v>125</v>
      </c>
      <c r="B131" s="20" t="s">
        <v>101</v>
      </c>
      <c r="C131" s="21" t="s">
        <v>47</v>
      </c>
      <c r="D131" s="22">
        <v>39010000107700</v>
      </c>
      <c r="E131" s="23">
        <v>4444152</v>
      </c>
      <c r="F131" s="23">
        <v>115000</v>
      </c>
      <c r="G131" s="23">
        <v>39376.00000000001</v>
      </c>
      <c r="H131" s="23">
        <f t="shared" si="1"/>
        <v>4289776</v>
      </c>
    </row>
    <row r="132" spans="1:8" ht="18.75" customHeight="1">
      <c r="A132" s="19">
        <v>126</v>
      </c>
      <c r="B132" s="20" t="s">
        <v>117</v>
      </c>
      <c r="C132" s="21" t="s">
        <v>184</v>
      </c>
      <c r="D132" s="22">
        <v>39010000107409</v>
      </c>
      <c r="E132" s="23">
        <v>5271352</v>
      </c>
      <c r="F132" s="23">
        <v>140300</v>
      </c>
      <c r="G132" s="23">
        <v>47141</v>
      </c>
      <c r="H132" s="23">
        <f>E132-G132-F132</f>
        <v>5083911</v>
      </c>
    </row>
    <row r="133" spans="1:8" ht="18.75" customHeight="1">
      <c r="A133" s="19">
        <v>127</v>
      </c>
      <c r="B133" s="20" t="s">
        <v>187</v>
      </c>
      <c r="C133" s="21" t="s">
        <v>188</v>
      </c>
      <c r="D133" s="22">
        <v>39010000107560</v>
      </c>
      <c r="E133" s="23">
        <v>4135515</v>
      </c>
      <c r="F133" s="23">
        <v>115000</v>
      </c>
      <c r="G133" s="23">
        <v>36570</v>
      </c>
      <c r="H133" s="23">
        <f t="shared" si="1"/>
        <v>3983945</v>
      </c>
    </row>
    <row r="134" spans="1:8" ht="18.75" customHeight="1">
      <c r="A134" s="19">
        <v>128</v>
      </c>
      <c r="B134" s="20" t="s">
        <v>185</v>
      </c>
      <c r="C134" s="21" t="s">
        <v>186</v>
      </c>
      <c r="D134" s="22">
        <v>39010000186408</v>
      </c>
      <c r="E134" s="23">
        <v>1068637.5000000002</v>
      </c>
      <c r="F134" s="23">
        <v>46000</v>
      </c>
      <c r="G134" s="23">
        <v>14490.000000000002</v>
      </c>
      <c r="H134" s="23">
        <f t="shared" si="1"/>
        <v>1008147.5000000002</v>
      </c>
    </row>
    <row r="135" spans="1:8" ht="18.75" customHeight="1">
      <c r="A135" s="19">
        <v>129</v>
      </c>
      <c r="B135" s="20" t="s">
        <v>189</v>
      </c>
      <c r="C135" s="21" t="s">
        <v>89</v>
      </c>
      <c r="D135" s="22">
        <v>39010000107579</v>
      </c>
      <c r="E135" s="23">
        <v>3352253.5619469024</v>
      </c>
      <c r="F135" s="23">
        <v>90369.13716814158</v>
      </c>
      <c r="G135" s="23">
        <v>28737.385619469023</v>
      </c>
      <c r="H135" s="23">
        <f t="shared" si="1"/>
        <v>3233147.039159292</v>
      </c>
    </row>
    <row r="136" spans="1:8" s="27" customFormat="1" ht="18.75" customHeight="1">
      <c r="A136" s="19">
        <v>130</v>
      </c>
      <c r="B136" s="24" t="s">
        <v>190</v>
      </c>
      <c r="C136" s="25" t="s">
        <v>191</v>
      </c>
      <c r="D136" s="22">
        <v>39010000248502</v>
      </c>
      <c r="E136" s="26">
        <f>3950250+1303583</f>
        <v>5253833</v>
      </c>
      <c r="F136" s="26">
        <v>115000</v>
      </c>
      <c r="G136" s="26">
        <v>34500</v>
      </c>
      <c r="H136" s="26">
        <f t="shared" si="1"/>
        <v>5104333</v>
      </c>
    </row>
    <row r="137" spans="1:8" ht="18.75" customHeight="1">
      <c r="A137" s="19">
        <v>131</v>
      </c>
      <c r="B137" s="20" t="s">
        <v>193</v>
      </c>
      <c r="C137" s="21" t="s">
        <v>105</v>
      </c>
      <c r="D137" s="22">
        <v>39010000232842</v>
      </c>
      <c r="E137" s="23">
        <v>3002772.378318584</v>
      </c>
      <c r="F137" s="23">
        <v>85251.66261061947</v>
      </c>
      <c r="G137" s="23">
        <v>25575.49878318584</v>
      </c>
      <c r="H137" s="23">
        <f aca="true" t="shared" si="2" ref="H137:H201">E137-G137-F137</f>
        <v>2891945.216924779</v>
      </c>
    </row>
    <row r="138" spans="1:8" ht="18.75" customHeight="1">
      <c r="A138" s="19">
        <v>132</v>
      </c>
      <c r="B138" s="20" t="s">
        <v>194</v>
      </c>
      <c r="C138" s="21" t="s">
        <v>75</v>
      </c>
      <c r="D138" s="22">
        <v>39010000107728</v>
      </c>
      <c r="E138" s="23">
        <f>3373902-500000</f>
        <v>2873902</v>
      </c>
      <c r="F138" s="23">
        <v>95788.3849557522</v>
      </c>
      <c r="G138" s="23">
        <v>28737</v>
      </c>
      <c r="H138" s="23">
        <f t="shared" si="2"/>
        <v>2749376.615044248</v>
      </c>
    </row>
    <row r="139" spans="1:8" ht="18.75" customHeight="1">
      <c r="A139" s="19">
        <v>133</v>
      </c>
      <c r="B139" s="20" t="s">
        <v>195</v>
      </c>
      <c r="C139" s="21" t="s">
        <v>196</v>
      </c>
      <c r="D139" s="22">
        <v>39010000365100</v>
      </c>
      <c r="E139" s="23">
        <v>2171494.1150442474</v>
      </c>
      <c r="F139" s="23">
        <v>59376.637168141584</v>
      </c>
      <c r="G139" s="23">
        <v>17813</v>
      </c>
      <c r="H139" s="23">
        <f t="shared" si="2"/>
        <v>2094304.4778761058</v>
      </c>
    </row>
    <row r="140" spans="1:8" ht="18.75" customHeight="1">
      <c r="A140" s="19">
        <v>134</v>
      </c>
      <c r="B140" s="20" t="s">
        <v>12</v>
      </c>
      <c r="C140" s="21" t="s">
        <v>197</v>
      </c>
      <c r="D140" s="22">
        <v>39010000109469</v>
      </c>
      <c r="E140" s="23">
        <f>3156232.5-500000</f>
        <v>2656232.5</v>
      </c>
      <c r="F140" s="23">
        <v>110400</v>
      </c>
      <c r="G140" s="23">
        <v>36915.00000000001</v>
      </c>
      <c r="H140" s="23">
        <f t="shared" si="2"/>
        <v>2508917.5</v>
      </c>
    </row>
    <row r="141" spans="1:8" ht="18.75" customHeight="1">
      <c r="A141" s="19">
        <v>135</v>
      </c>
      <c r="B141" s="20" t="s">
        <v>261</v>
      </c>
      <c r="C141" s="21" t="s">
        <v>18</v>
      </c>
      <c r="D141" s="22">
        <v>39010000180066</v>
      </c>
      <c r="E141" s="23">
        <v>3950250</v>
      </c>
      <c r="F141" s="23">
        <v>115000</v>
      </c>
      <c r="G141" s="23">
        <v>34500</v>
      </c>
      <c r="H141" s="23">
        <f t="shared" si="2"/>
        <v>3800750</v>
      </c>
    </row>
    <row r="142" spans="1:8" ht="18.75" customHeight="1">
      <c r="A142" s="19">
        <v>136</v>
      </c>
      <c r="B142" s="20" t="s">
        <v>266</v>
      </c>
      <c r="C142" s="21" t="s">
        <v>251</v>
      </c>
      <c r="D142" s="22">
        <v>39010000107773</v>
      </c>
      <c r="E142" s="23">
        <v>4384777.5</v>
      </c>
      <c r="F142" s="23">
        <v>127650</v>
      </c>
      <c r="G142" s="23">
        <v>38295.00000000001</v>
      </c>
      <c r="H142" s="23">
        <f t="shared" si="2"/>
        <v>4218832.5</v>
      </c>
    </row>
    <row r="143" spans="1:8" ht="18.75" customHeight="1">
      <c r="A143" s="19">
        <v>137</v>
      </c>
      <c r="B143" s="20" t="s">
        <v>199</v>
      </c>
      <c r="C143" s="21" t="s">
        <v>200</v>
      </c>
      <c r="D143" s="22">
        <v>39010000108703</v>
      </c>
      <c r="E143" s="23">
        <v>7688621.7</v>
      </c>
      <c r="F143" s="23">
        <v>181700</v>
      </c>
      <c r="G143" s="23">
        <v>69235</v>
      </c>
      <c r="H143" s="23">
        <f t="shared" si="2"/>
        <v>7437686.7</v>
      </c>
    </row>
    <row r="144" spans="1:8" ht="18.75" customHeight="1">
      <c r="A144" s="19">
        <v>138</v>
      </c>
      <c r="B144" s="20" t="s">
        <v>29</v>
      </c>
      <c r="C144" s="21" t="s">
        <v>201</v>
      </c>
      <c r="D144" s="22">
        <v>39010000108712</v>
      </c>
      <c r="E144" s="23">
        <v>1452877.7240389383</v>
      </c>
      <c r="F144" s="23">
        <v>48752.98805309736</v>
      </c>
      <c r="G144" s="23">
        <v>18721.147412389382</v>
      </c>
      <c r="H144" s="23">
        <f t="shared" si="2"/>
        <v>1385403.5885734516</v>
      </c>
    </row>
    <row r="145" spans="1:8" ht="18.75" customHeight="1">
      <c r="A145" s="19">
        <v>139</v>
      </c>
      <c r="B145" s="20" t="s">
        <v>147</v>
      </c>
      <c r="C145" s="21" t="s">
        <v>111</v>
      </c>
      <c r="D145" s="22">
        <v>39010000108749</v>
      </c>
      <c r="E145" s="23">
        <v>4166392.5</v>
      </c>
      <c r="F145" s="23">
        <v>115000</v>
      </c>
      <c r="G145" s="23">
        <v>36915.00000000001</v>
      </c>
      <c r="H145" s="23">
        <f t="shared" si="2"/>
        <v>4014477.5</v>
      </c>
    </row>
    <row r="146" spans="1:8" ht="18.75" customHeight="1">
      <c r="A146" s="19">
        <v>140</v>
      </c>
      <c r="B146" s="20" t="s">
        <v>202</v>
      </c>
      <c r="C146" s="21" t="s">
        <v>18</v>
      </c>
      <c r="D146" s="22">
        <v>39010000108721</v>
      </c>
      <c r="E146" s="23">
        <v>4444152</v>
      </c>
      <c r="F146" s="23">
        <v>115000</v>
      </c>
      <c r="G146" s="23">
        <v>39376.00000000001</v>
      </c>
      <c r="H146" s="23">
        <f t="shared" si="2"/>
        <v>4289776</v>
      </c>
    </row>
    <row r="147" spans="1:8" ht="18.75" customHeight="1">
      <c r="A147" s="19">
        <v>141</v>
      </c>
      <c r="B147" s="20" t="s">
        <v>101</v>
      </c>
      <c r="C147" s="21" t="s">
        <v>203</v>
      </c>
      <c r="D147" s="22">
        <v>39010000108660</v>
      </c>
      <c r="E147" s="23">
        <v>7592867.525</v>
      </c>
      <c r="F147" s="23">
        <v>181700</v>
      </c>
      <c r="G147" s="23">
        <v>68486</v>
      </c>
      <c r="H147" s="23">
        <f t="shared" si="2"/>
        <v>7342681.525</v>
      </c>
    </row>
    <row r="148" spans="1:8" ht="18.75" customHeight="1">
      <c r="A148" s="19">
        <v>142</v>
      </c>
      <c r="B148" s="20" t="s">
        <v>204</v>
      </c>
      <c r="C148" s="21" t="s">
        <v>113</v>
      </c>
      <c r="D148" s="22">
        <v>39010000108615</v>
      </c>
      <c r="E148" s="23">
        <v>4727517.75</v>
      </c>
      <c r="F148" s="23">
        <v>127650</v>
      </c>
      <c r="G148" s="23">
        <v>42125</v>
      </c>
      <c r="H148" s="23">
        <f t="shared" si="2"/>
        <v>4557742.75</v>
      </c>
    </row>
    <row r="149" spans="1:8" ht="18.75" customHeight="1">
      <c r="A149" s="19">
        <v>143</v>
      </c>
      <c r="B149" s="20" t="s">
        <v>66</v>
      </c>
      <c r="C149" s="21" t="s">
        <v>317</v>
      </c>
      <c r="D149" s="22">
        <v>39010000108554</v>
      </c>
      <c r="E149" s="23">
        <v>4825514.999999999</v>
      </c>
      <c r="F149" s="23">
        <v>115000</v>
      </c>
      <c r="G149" s="23">
        <v>36570</v>
      </c>
      <c r="H149" s="23">
        <f t="shared" si="2"/>
        <v>4673944.999999999</v>
      </c>
    </row>
    <row r="150" spans="1:8" ht="18.75" customHeight="1">
      <c r="A150" s="19">
        <v>144</v>
      </c>
      <c r="B150" s="20" t="s">
        <v>205</v>
      </c>
      <c r="C150" s="21" t="s">
        <v>206</v>
      </c>
      <c r="D150" s="22">
        <v>39010000108651</v>
      </c>
      <c r="E150" s="23">
        <v>4825514.999999999</v>
      </c>
      <c r="F150" s="23">
        <v>115000</v>
      </c>
      <c r="G150" s="23">
        <v>36570</v>
      </c>
      <c r="H150" s="23">
        <f t="shared" si="2"/>
        <v>4673944.999999999</v>
      </c>
    </row>
    <row r="151" spans="1:8" ht="18.75" customHeight="1">
      <c r="A151" s="19">
        <v>145</v>
      </c>
      <c r="B151" s="20" t="s">
        <v>29</v>
      </c>
      <c r="C151" s="21" t="s">
        <v>207</v>
      </c>
      <c r="D151" s="22">
        <v>39010000183959</v>
      </c>
      <c r="E151" s="23">
        <v>4320780</v>
      </c>
      <c r="F151" s="23">
        <v>115000</v>
      </c>
      <c r="G151" s="23">
        <v>38640</v>
      </c>
      <c r="H151" s="23">
        <f t="shared" si="2"/>
        <v>4167140</v>
      </c>
    </row>
    <row r="152" spans="1:8" ht="18.75" customHeight="1">
      <c r="A152" s="19">
        <v>146</v>
      </c>
      <c r="B152" s="20" t="s">
        <v>204</v>
      </c>
      <c r="C152" s="21" t="s">
        <v>98</v>
      </c>
      <c r="D152" s="22">
        <v>39010000207433</v>
      </c>
      <c r="E152" s="23">
        <v>3950250</v>
      </c>
      <c r="F152" s="23">
        <v>115000</v>
      </c>
      <c r="G152" s="23">
        <v>34500</v>
      </c>
      <c r="H152" s="23">
        <f t="shared" si="2"/>
        <v>3800750</v>
      </c>
    </row>
    <row r="153" spans="1:8" ht="18.75" customHeight="1">
      <c r="A153" s="19">
        <v>147</v>
      </c>
      <c r="B153" s="20" t="s">
        <v>208</v>
      </c>
      <c r="C153" s="21" t="s">
        <v>113</v>
      </c>
      <c r="D153" s="22">
        <v>39010000294028</v>
      </c>
      <c r="E153" s="23">
        <v>3515722.5</v>
      </c>
      <c r="F153" s="23">
        <v>102350</v>
      </c>
      <c r="G153" s="23">
        <v>30705</v>
      </c>
      <c r="H153" s="23">
        <f t="shared" si="2"/>
        <v>3382667.5</v>
      </c>
    </row>
    <row r="154" spans="1:8" ht="18.75" customHeight="1">
      <c r="A154" s="19">
        <v>148</v>
      </c>
      <c r="B154" s="20" t="s">
        <v>53</v>
      </c>
      <c r="C154" s="21" t="s">
        <v>20</v>
      </c>
      <c r="D154" s="22">
        <v>39010000231715</v>
      </c>
      <c r="E154" s="23">
        <v>4129822.5</v>
      </c>
      <c r="F154" s="23">
        <v>102350</v>
      </c>
      <c r="G154" s="23">
        <v>30705</v>
      </c>
      <c r="H154" s="23">
        <f t="shared" si="2"/>
        <v>3996767.5</v>
      </c>
    </row>
    <row r="155" spans="1:8" ht="18.75" customHeight="1">
      <c r="A155" s="19">
        <v>149</v>
      </c>
      <c r="B155" s="20" t="s">
        <v>209</v>
      </c>
      <c r="C155" s="21" t="s">
        <v>210</v>
      </c>
      <c r="D155" s="22">
        <v>39010000396377</v>
      </c>
      <c r="E155" s="23">
        <v>5293448.85</v>
      </c>
      <c r="F155" s="23">
        <v>140300</v>
      </c>
      <c r="G155" s="23">
        <v>45036</v>
      </c>
      <c r="H155" s="23">
        <f t="shared" si="2"/>
        <v>5108112.85</v>
      </c>
    </row>
    <row r="156" spans="1:8" ht="18.75" customHeight="1">
      <c r="A156" s="19">
        <v>150</v>
      </c>
      <c r="B156" s="20" t="s">
        <v>312</v>
      </c>
      <c r="C156" s="21" t="s">
        <v>94</v>
      </c>
      <c r="D156" s="22">
        <v>39010000306978</v>
      </c>
      <c r="E156" s="23">
        <v>4129822.5</v>
      </c>
      <c r="F156" s="23">
        <v>102350</v>
      </c>
      <c r="G156" s="23">
        <v>30705</v>
      </c>
      <c r="H156" s="23">
        <f t="shared" si="2"/>
        <v>3996767.5</v>
      </c>
    </row>
    <row r="157" spans="1:8" ht="18.75" customHeight="1">
      <c r="A157" s="19">
        <v>151</v>
      </c>
      <c r="B157" s="20" t="s">
        <v>211</v>
      </c>
      <c r="C157" s="21" t="s">
        <v>293</v>
      </c>
      <c r="D157" s="22">
        <v>39010000108156</v>
      </c>
      <c r="E157" s="23">
        <v>2949750</v>
      </c>
      <c r="F157" s="23">
        <v>110400</v>
      </c>
      <c r="G157" s="23">
        <v>34500</v>
      </c>
      <c r="H157" s="23">
        <f t="shared" si="2"/>
        <v>2804850</v>
      </c>
    </row>
    <row r="158" spans="1:8" ht="18.75" customHeight="1">
      <c r="A158" s="19">
        <v>152</v>
      </c>
      <c r="B158" s="20" t="s">
        <v>212</v>
      </c>
      <c r="C158" s="21" t="s">
        <v>192</v>
      </c>
      <c r="D158" s="22">
        <v>39010000109487</v>
      </c>
      <c r="E158" s="23">
        <v>3568902.525</v>
      </c>
      <c r="F158" s="23">
        <v>122544</v>
      </c>
      <c r="G158" s="23">
        <v>41741</v>
      </c>
      <c r="H158" s="23">
        <f t="shared" si="2"/>
        <v>3404617.525</v>
      </c>
    </row>
    <row r="159" spans="1:8" ht="18.75" customHeight="1">
      <c r="A159" s="19">
        <v>153</v>
      </c>
      <c r="B159" s="20" t="s">
        <v>159</v>
      </c>
      <c r="C159" s="21" t="s">
        <v>294</v>
      </c>
      <c r="D159" s="22">
        <v>39010000108545</v>
      </c>
      <c r="E159" s="23">
        <v>7910673.283333334</v>
      </c>
      <c r="F159" s="23">
        <v>197247.99999999997</v>
      </c>
      <c r="G159" s="23">
        <v>84186</v>
      </c>
      <c r="H159" s="23">
        <f t="shared" si="2"/>
        <v>7629239.283333334</v>
      </c>
    </row>
    <row r="160" spans="1:8" ht="18.75" customHeight="1">
      <c r="A160" s="19">
        <v>154</v>
      </c>
      <c r="B160" s="20" t="s">
        <v>313</v>
      </c>
      <c r="C160" s="21" t="s">
        <v>135</v>
      </c>
      <c r="D160" s="22">
        <v>39010000108013</v>
      </c>
      <c r="E160" s="23">
        <v>2949750</v>
      </c>
      <c r="F160" s="23">
        <v>110400</v>
      </c>
      <c r="G160" s="23">
        <v>34500</v>
      </c>
      <c r="H160" s="23">
        <f t="shared" si="2"/>
        <v>2804850</v>
      </c>
    </row>
    <row r="161" spans="1:8" ht="18.75" customHeight="1">
      <c r="A161" s="19">
        <v>155</v>
      </c>
      <c r="B161" s="20" t="s">
        <v>301</v>
      </c>
      <c r="C161" s="21" t="s">
        <v>198</v>
      </c>
      <c r="D161" s="22">
        <v>39010000107995</v>
      </c>
      <c r="E161" s="23">
        <v>6083047.666666668</v>
      </c>
      <c r="F161" s="23">
        <v>171120</v>
      </c>
      <c r="G161" s="23">
        <v>63342.000000000015</v>
      </c>
      <c r="H161" s="23">
        <f t="shared" si="2"/>
        <v>5848585.666666668</v>
      </c>
    </row>
    <row r="162" spans="1:8" ht="18.75" customHeight="1">
      <c r="A162" s="19">
        <v>156</v>
      </c>
      <c r="B162" s="20" t="s">
        <v>213</v>
      </c>
      <c r="C162" s="21" t="s">
        <v>47</v>
      </c>
      <c r="D162" s="22">
        <v>39010000107384</v>
      </c>
      <c r="E162" s="23">
        <v>6487975.125000001</v>
      </c>
      <c r="F162" s="23">
        <v>194259.84</v>
      </c>
      <c r="G162" s="23">
        <v>75882</v>
      </c>
      <c r="H162" s="23">
        <f t="shared" si="2"/>
        <v>6217833.285000001</v>
      </c>
    </row>
    <row r="163" spans="1:8" ht="18.75" customHeight="1">
      <c r="A163" s="19">
        <v>157</v>
      </c>
      <c r="B163" s="20" t="s">
        <v>214</v>
      </c>
      <c r="C163" s="21" t="s">
        <v>132</v>
      </c>
      <c r="D163" s="22">
        <v>39010000107825</v>
      </c>
      <c r="E163" s="23">
        <v>2625277.5</v>
      </c>
      <c r="F163" s="23">
        <v>98256</v>
      </c>
      <c r="G163" s="23">
        <v>30705</v>
      </c>
      <c r="H163" s="23">
        <f t="shared" si="2"/>
        <v>2496316.5</v>
      </c>
    </row>
    <row r="164" spans="1:8" ht="18.75" customHeight="1">
      <c r="A164" s="19">
        <v>158</v>
      </c>
      <c r="B164" s="20" t="s">
        <v>215</v>
      </c>
      <c r="C164" s="21" t="s">
        <v>45</v>
      </c>
      <c r="D164" s="22">
        <v>39010000155338</v>
      </c>
      <c r="E164" s="23">
        <v>3777750</v>
      </c>
      <c r="F164" s="23">
        <v>110400</v>
      </c>
      <c r="G164" s="23">
        <v>34500</v>
      </c>
      <c r="H164" s="23">
        <f t="shared" si="2"/>
        <v>3632850</v>
      </c>
    </row>
    <row r="165" spans="1:8" ht="18.75" customHeight="1">
      <c r="A165" s="19">
        <v>159</v>
      </c>
      <c r="B165" s="20" t="s">
        <v>216</v>
      </c>
      <c r="C165" s="21" t="s">
        <v>73</v>
      </c>
      <c r="D165" s="22">
        <v>39010000107515</v>
      </c>
      <c r="E165" s="23">
        <v>5020132.949999998</v>
      </c>
      <c r="F165" s="23">
        <v>122544</v>
      </c>
      <c r="G165" s="23">
        <v>46513</v>
      </c>
      <c r="H165" s="23">
        <f t="shared" si="2"/>
        <v>4851075.949999998</v>
      </c>
    </row>
    <row r="166" spans="1:8" ht="18.75" customHeight="1">
      <c r="A166" s="19">
        <v>160</v>
      </c>
      <c r="B166" s="20" t="s">
        <v>211</v>
      </c>
      <c r="C166" s="21" t="s">
        <v>217</v>
      </c>
      <c r="D166" s="22">
        <v>39010000107667</v>
      </c>
      <c r="E166" s="23">
        <v>3293887.5</v>
      </c>
      <c r="F166" s="23">
        <v>110400</v>
      </c>
      <c r="G166" s="23">
        <v>38525</v>
      </c>
      <c r="H166" s="23">
        <f t="shared" si="2"/>
        <v>3144962.5</v>
      </c>
    </row>
    <row r="167" spans="1:8" ht="18.75" customHeight="1">
      <c r="A167" s="19">
        <v>161</v>
      </c>
      <c r="B167" s="20" t="s">
        <v>101</v>
      </c>
      <c r="C167" s="21" t="s">
        <v>115</v>
      </c>
      <c r="D167" s="22">
        <v>39010000108305</v>
      </c>
      <c r="E167" s="23">
        <v>2949750</v>
      </c>
      <c r="F167" s="23">
        <v>110400</v>
      </c>
      <c r="G167" s="23">
        <v>34500</v>
      </c>
      <c r="H167" s="23">
        <f t="shared" si="2"/>
        <v>2804850</v>
      </c>
    </row>
    <row r="168" spans="1:8" ht="18.75" customHeight="1">
      <c r="A168" s="19">
        <v>162</v>
      </c>
      <c r="B168" s="20" t="s">
        <v>218</v>
      </c>
      <c r="C168" s="21" t="s">
        <v>122</v>
      </c>
      <c r="D168" s="22">
        <v>39010000107506</v>
      </c>
      <c r="E168" s="23">
        <v>4208349.991420118</v>
      </c>
      <c r="F168" s="23">
        <v>122544</v>
      </c>
      <c r="G168" s="23">
        <v>46513</v>
      </c>
      <c r="H168" s="23">
        <f t="shared" si="2"/>
        <v>4039292.991420118</v>
      </c>
    </row>
    <row r="169" spans="1:11" ht="18.75" customHeight="1">
      <c r="A169" s="19">
        <v>163</v>
      </c>
      <c r="B169" s="20" t="s">
        <v>219</v>
      </c>
      <c r="C169" s="21" t="s">
        <v>220</v>
      </c>
      <c r="D169" s="22">
        <v>39010000109061</v>
      </c>
      <c r="E169" s="23">
        <v>2615445</v>
      </c>
      <c r="F169" s="23">
        <v>97888</v>
      </c>
      <c r="G169" s="23">
        <v>30590.000000000004</v>
      </c>
      <c r="H169" s="23">
        <f t="shared" si="2"/>
        <v>2486967</v>
      </c>
      <c r="I169" s="18"/>
      <c r="J169" s="18"/>
      <c r="K169" s="18"/>
    </row>
    <row r="170" spans="1:8" ht="18.75" customHeight="1">
      <c r="A170" s="19">
        <v>164</v>
      </c>
      <c r="B170" s="20" t="s">
        <v>286</v>
      </c>
      <c r="C170" s="21" t="s">
        <v>89</v>
      </c>
      <c r="D170" s="22">
        <v>39010000109016</v>
      </c>
      <c r="E170" s="23">
        <v>2615445</v>
      </c>
      <c r="F170" s="23">
        <v>97888</v>
      </c>
      <c r="G170" s="23">
        <v>30590.000000000004</v>
      </c>
      <c r="H170" s="23">
        <f t="shared" si="2"/>
        <v>2486967</v>
      </c>
    </row>
    <row r="171" spans="1:8" ht="18.75" customHeight="1">
      <c r="A171" s="19">
        <v>165</v>
      </c>
      <c r="B171" s="20" t="s">
        <v>223</v>
      </c>
      <c r="C171" s="21" t="s">
        <v>224</v>
      </c>
      <c r="D171" s="22">
        <v>39010000109025</v>
      </c>
      <c r="E171" s="23">
        <v>2625277.5</v>
      </c>
      <c r="F171" s="23">
        <v>98256</v>
      </c>
      <c r="G171" s="23">
        <v>30705</v>
      </c>
      <c r="H171" s="23">
        <f t="shared" si="2"/>
        <v>2496316.5</v>
      </c>
    </row>
    <row r="172" spans="1:8" ht="18.75" customHeight="1">
      <c r="A172" s="19">
        <v>166</v>
      </c>
      <c r="B172" s="20" t="s">
        <v>225</v>
      </c>
      <c r="C172" s="21" t="s">
        <v>226</v>
      </c>
      <c r="D172" s="22">
        <v>39010000108952</v>
      </c>
      <c r="E172" s="23">
        <v>2418795</v>
      </c>
      <c r="F172" s="23">
        <v>90528</v>
      </c>
      <c r="G172" s="23">
        <v>28290</v>
      </c>
      <c r="H172" s="23">
        <f t="shared" si="2"/>
        <v>2299977</v>
      </c>
    </row>
    <row r="173" spans="1:8" ht="18.75" customHeight="1">
      <c r="A173" s="19">
        <v>167</v>
      </c>
      <c r="B173" s="20" t="s">
        <v>90</v>
      </c>
      <c r="C173" s="21" t="s">
        <v>113</v>
      </c>
      <c r="D173" s="22">
        <v>39010000337446</v>
      </c>
      <c r="E173" s="23">
        <v>2025495</v>
      </c>
      <c r="F173" s="23">
        <v>75808</v>
      </c>
      <c r="G173" s="23">
        <v>23690</v>
      </c>
      <c r="H173" s="23">
        <f t="shared" si="2"/>
        <v>1925997</v>
      </c>
    </row>
    <row r="174" spans="1:8" ht="18.75" customHeight="1">
      <c r="A174" s="19">
        <v>168</v>
      </c>
      <c r="B174" s="20" t="s">
        <v>66</v>
      </c>
      <c r="C174" s="21" t="s">
        <v>58</v>
      </c>
      <c r="D174" s="22">
        <v>39010000296574</v>
      </c>
      <c r="E174" s="23">
        <v>2222144.9999999995</v>
      </c>
      <c r="F174" s="23">
        <v>83167.99999999999</v>
      </c>
      <c r="G174" s="23">
        <v>25989.999999999996</v>
      </c>
      <c r="H174" s="23">
        <f t="shared" si="2"/>
        <v>2112986.9999999995</v>
      </c>
    </row>
    <row r="175" spans="1:8" ht="18.75" customHeight="1">
      <c r="A175" s="19">
        <v>169</v>
      </c>
      <c r="B175" s="20" t="s">
        <v>228</v>
      </c>
      <c r="C175" s="21" t="s">
        <v>229</v>
      </c>
      <c r="D175" s="22">
        <v>39010000417773</v>
      </c>
      <c r="E175" s="23">
        <v>2300805</v>
      </c>
      <c r="F175" s="23">
        <v>86112</v>
      </c>
      <c r="G175" s="23">
        <v>26910</v>
      </c>
      <c r="H175" s="23">
        <f t="shared" si="2"/>
        <v>2187783</v>
      </c>
    </row>
    <row r="176" spans="1:8" ht="18.75" customHeight="1">
      <c r="A176" s="19">
        <v>170</v>
      </c>
      <c r="B176" s="20" t="s">
        <v>230</v>
      </c>
      <c r="C176" s="21" t="s">
        <v>98</v>
      </c>
      <c r="D176" s="22">
        <v>39010000221266</v>
      </c>
      <c r="E176" s="23">
        <v>2625277.5</v>
      </c>
      <c r="F176" s="23">
        <v>98256</v>
      </c>
      <c r="G176" s="23">
        <v>30705</v>
      </c>
      <c r="H176" s="23">
        <f t="shared" si="2"/>
        <v>2496316.5</v>
      </c>
    </row>
    <row r="177" spans="1:8" ht="18.75" customHeight="1">
      <c r="A177" s="19">
        <v>171</v>
      </c>
      <c r="B177" s="20" t="s">
        <v>231</v>
      </c>
      <c r="C177" s="21" t="s">
        <v>107</v>
      </c>
      <c r="D177" s="22">
        <v>39010000405316</v>
      </c>
      <c r="E177" s="23">
        <v>2300805</v>
      </c>
      <c r="F177" s="23">
        <v>86112</v>
      </c>
      <c r="G177" s="23">
        <v>26910</v>
      </c>
      <c r="H177" s="23">
        <f t="shared" si="2"/>
        <v>2187783</v>
      </c>
    </row>
    <row r="178" spans="1:8" ht="18.75" customHeight="1">
      <c r="A178" s="19">
        <v>172</v>
      </c>
      <c r="B178" s="20" t="s">
        <v>305</v>
      </c>
      <c r="C178" s="21" t="s">
        <v>306</v>
      </c>
      <c r="D178" s="22">
        <v>39010000108907</v>
      </c>
      <c r="E178" s="23">
        <v>3608527.5</v>
      </c>
      <c r="F178" s="23">
        <v>135056</v>
      </c>
      <c r="G178" s="23">
        <v>42205.00000000001</v>
      </c>
      <c r="H178" s="23">
        <f t="shared" si="2"/>
        <v>3431266.5</v>
      </c>
    </row>
    <row r="179" spans="1:8" ht="18.75" customHeight="1">
      <c r="A179" s="19">
        <v>173</v>
      </c>
      <c r="B179" s="20" t="s">
        <v>232</v>
      </c>
      <c r="C179" s="21" t="s">
        <v>87</v>
      </c>
      <c r="D179" s="22">
        <v>39010000108466</v>
      </c>
      <c r="E179" s="23">
        <v>2949750</v>
      </c>
      <c r="F179" s="23">
        <v>110400</v>
      </c>
      <c r="G179" s="23">
        <v>34500</v>
      </c>
      <c r="H179" s="23">
        <f t="shared" si="2"/>
        <v>2804850</v>
      </c>
    </row>
    <row r="180" spans="1:8" ht="18.75" customHeight="1">
      <c r="A180" s="19">
        <v>174</v>
      </c>
      <c r="B180" s="20" t="s">
        <v>233</v>
      </c>
      <c r="C180" s="21" t="s">
        <v>234</v>
      </c>
      <c r="D180" s="22">
        <v>39010000109098</v>
      </c>
      <c r="E180" s="23">
        <v>2045160</v>
      </c>
      <c r="F180" s="23">
        <v>76543.99999999999</v>
      </c>
      <c r="G180" s="23">
        <v>23920</v>
      </c>
      <c r="H180" s="23">
        <f t="shared" si="2"/>
        <v>1944696</v>
      </c>
    </row>
    <row r="181" spans="1:8" ht="18.75" customHeight="1">
      <c r="A181" s="19">
        <v>175</v>
      </c>
      <c r="B181" s="20" t="s">
        <v>314</v>
      </c>
      <c r="C181" s="21" t="s">
        <v>58</v>
      </c>
      <c r="D181" s="22">
        <v>39010000108101</v>
      </c>
      <c r="E181" s="23">
        <v>2418795</v>
      </c>
      <c r="F181" s="23">
        <v>90528</v>
      </c>
      <c r="G181" s="23">
        <v>28290</v>
      </c>
      <c r="H181" s="23">
        <f t="shared" si="2"/>
        <v>2299977</v>
      </c>
    </row>
    <row r="182" spans="1:8" ht="18.75" customHeight="1">
      <c r="A182" s="19">
        <v>176</v>
      </c>
      <c r="B182" s="20" t="s">
        <v>235</v>
      </c>
      <c r="C182" s="21" t="s">
        <v>236</v>
      </c>
      <c r="D182" s="22">
        <v>39010000221530</v>
      </c>
      <c r="E182" s="23">
        <v>2300805</v>
      </c>
      <c r="F182" s="23">
        <v>86112</v>
      </c>
      <c r="G182" s="23">
        <v>26910</v>
      </c>
      <c r="H182" s="23">
        <f t="shared" si="2"/>
        <v>2187783</v>
      </c>
    </row>
    <row r="183" spans="1:8" ht="18.75" customHeight="1">
      <c r="A183" s="19">
        <v>177</v>
      </c>
      <c r="B183" s="20" t="s">
        <v>237</v>
      </c>
      <c r="C183" s="21" t="s">
        <v>24</v>
      </c>
      <c r="D183" s="22">
        <v>39010000108299</v>
      </c>
      <c r="E183" s="23">
        <v>2949750</v>
      </c>
      <c r="F183" s="23">
        <v>110400</v>
      </c>
      <c r="G183" s="23">
        <v>34500</v>
      </c>
      <c r="H183" s="23">
        <f t="shared" si="2"/>
        <v>2804850</v>
      </c>
    </row>
    <row r="184" spans="1:8" ht="18.75" customHeight="1">
      <c r="A184" s="19">
        <v>178</v>
      </c>
      <c r="B184" s="20" t="s">
        <v>238</v>
      </c>
      <c r="C184" s="21" t="s">
        <v>191</v>
      </c>
      <c r="D184" s="22">
        <v>39010000108280</v>
      </c>
      <c r="E184" s="23">
        <v>2949750</v>
      </c>
      <c r="F184" s="23">
        <v>110400</v>
      </c>
      <c r="G184" s="23">
        <v>34500</v>
      </c>
      <c r="H184" s="23">
        <f t="shared" si="2"/>
        <v>2804850</v>
      </c>
    </row>
    <row r="185" spans="1:8" ht="18.75" customHeight="1">
      <c r="A185" s="19">
        <v>179</v>
      </c>
      <c r="B185" s="20" t="s">
        <v>239</v>
      </c>
      <c r="C185" s="21" t="s">
        <v>67</v>
      </c>
      <c r="D185" s="22">
        <v>39010000109007</v>
      </c>
      <c r="E185" s="23">
        <v>3067740</v>
      </c>
      <c r="F185" s="23">
        <v>114816</v>
      </c>
      <c r="G185" s="23">
        <v>35880</v>
      </c>
      <c r="H185" s="23">
        <f t="shared" si="2"/>
        <v>2917044</v>
      </c>
    </row>
    <row r="186" spans="1:8" ht="18.75" customHeight="1">
      <c r="A186" s="19">
        <v>180</v>
      </c>
      <c r="B186" s="20" t="s">
        <v>12</v>
      </c>
      <c r="C186" s="21" t="s">
        <v>240</v>
      </c>
      <c r="D186" s="22">
        <v>39010000108369</v>
      </c>
      <c r="E186" s="23">
        <v>2002725</v>
      </c>
      <c r="F186" s="23">
        <v>98900</v>
      </c>
      <c r="G186" s="23">
        <v>29670</v>
      </c>
      <c r="H186" s="23">
        <f t="shared" si="2"/>
        <v>1874155</v>
      </c>
    </row>
    <row r="187" spans="1:8" ht="18.75" customHeight="1">
      <c r="A187" s="19">
        <v>181</v>
      </c>
      <c r="B187" s="20" t="s">
        <v>241</v>
      </c>
      <c r="C187" s="21" t="s">
        <v>52</v>
      </c>
      <c r="D187" s="22">
        <v>39010000230280</v>
      </c>
      <c r="E187" s="23">
        <v>2002725</v>
      </c>
      <c r="F187" s="23">
        <v>98900</v>
      </c>
      <c r="G187" s="23">
        <v>29670</v>
      </c>
      <c r="H187" s="23">
        <f t="shared" si="2"/>
        <v>1874155</v>
      </c>
    </row>
    <row r="188" spans="1:8" ht="18.75" customHeight="1">
      <c r="A188" s="19">
        <v>182</v>
      </c>
      <c r="B188" s="20" t="s">
        <v>242</v>
      </c>
      <c r="C188" s="21" t="s">
        <v>45</v>
      </c>
      <c r="D188" s="22">
        <v>39010000108323</v>
      </c>
      <c r="E188" s="23">
        <v>2418795</v>
      </c>
      <c r="F188" s="23">
        <v>90528</v>
      </c>
      <c r="G188" s="23">
        <v>28290</v>
      </c>
      <c r="H188" s="23">
        <f t="shared" si="2"/>
        <v>2299977</v>
      </c>
    </row>
    <row r="189" spans="1:8" ht="18.75" customHeight="1">
      <c r="A189" s="19">
        <v>183</v>
      </c>
      <c r="B189" s="20" t="s">
        <v>70</v>
      </c>
      <c r="C189" s="21" t="s">
        <v>180</v>
      </c>
      <c r="D189" s="22">
        <v>39010000108475</v>
      </c>
      <c r="E189" s="23">
        <v>2615445</v>
      </c>
      <c r="F189" s="23">
        <v>97888</v>
      </c>
      <c r="G189" s="23">
        <v>30590.000000000004</v>
      </c>
      <c r="H189" s="23">
        <f t="shared" si="2"/>
        <v>2486967</v>
      </c>
    </row>
    <row r="190" spans="1:9" ht="18.75" customHeight="1">
      <c r="A190" s="19">
        <v>184</v>
      </c>
      <c r="B190" s="20" t="s">
        <v>243</v>
      </c>
      <c r="C190" s="21" t="s">
        <v>244</v>
      </c>
      <c r="D190" s="22">
        <v>39010000108314</v>
      </c>
      <c r="E190" s="23">
        <v>2418795</v>
      </c>
      <c r="F190" s="23">
        <v>90528</v>
      </c>
      <c r="G190" s="23">
        <v>28290</v>
      </c>
      <c r="H190" s="23">
        <f t="shared" si="2"/>
        <v>2299977</v>
      </c>
      <c r="I190" s="28"/>
    </row>
    <row r="191" spans="1:9" ht="18.75" customHeight="1">
      <c r="A191" s="19">
        <v>185</v>
      </c>
      <c r="B191" s="20" t="s">
        <v>302</v>
      </c>
      <c r="C191" s="21" t="s">
        <v>129</v>
      </c>
      <c r="D191" s="22">
        <v>39010000404465</v>
      </c>
      <c r="E191" s="23">
        <v>2300805</v>
      </c>
      <c r="F191" s="23">
        <v>86112</v>
      </c>
      <c r="G191" s="23">
        <v>26910</v>
      </c>
      <c r="H191" s="23">
        <f t="shared" si="2"/>
        <v>2187783</v>
      </c>
      <c r="I191" s="28"/>
    </row>
    <row r="192" spans="1:8" ht="18.75" customHeight="1">
      <c r="A192" s="19">
        <v>186</v>
      </c>
      <c r="B192" s="20" t="s">
        <v>42</v>
      </c>
      <c r="C192" s="21" t="s">
        <v>197</v>
      </c>
      <c r="D192" s="22">
        <v>39010000777404</v>
      </c>
      <c r="E192" s="23">
        <v>1725000</v>
      </c>
      <c r="F192" s="23"/>
      <c r="G192" s="23"/>
      <c r="H192" s="23">
        <f t="shared" si="2"/>
        <v>1725000</v>
      </c>
    </row>
    <row r="193" spans="1:8" ht="18.75" customHeight="1">
      <c r="A193" s="19">
        <v>187</v>
      </c>
      <c r="B193" s="20" t="s">
        <v>318</v>
      </c>
      <c r="C193" s="21" t="s">
        <v>77</v>
      </c>
      <c r="D193" s="22">
        <v>39010000107861</v>
      </c>
      <c r="E193" s="23">
        <v>2865249.616067146</v>
      </c>
      <c r="F193" s="23">
        <v>75510.94424460431</v>
      </c>
      <c r="G193" s="23">
        <v>24013.840827338132</v>
      </c>
      <c r="H193" s="23">
        <f>E193-G193-F193</f>
        <v>2765724.830995204</v>
      </c>
    </row>
    <row r="194" spans="1:8" ht="18.75" customHeight="1">
      <c r="A194" s="19">
        <v>188</v>
      </c>
      <c r="B194" s="20" t="s">
        <v>245</v>
      </c>
      <c r="C194" s="21" t="s">
        <v>246</v>
      </c>
      <c r="D194" s="22">
        <v>39010000107852</v>
      </c>
      <c r="E194" s="23">
        <v>4576252.5</v>
      </c>
      <c r="F194" s="23">
        <v>127650</v>
      </c>
      <c r="G194" s="23">
        <v>38295</v>
      </c>
      <c r="H194" s="23">
        <f>E194-G194-F194</f>
        <v>4410307.5</v>
      </c>
    </row>
    <row r="195" spans="1:8" ht="18.75" customHeight="1">
      <c r="A195" s="19">
        <v>189</v>
      </c>
      <c r="B195" s="20" t="s">
        <v>247</v>
      </c>
      <c r="C195" s="21" t="s">
        <v>200</v>
      </c>
      <c r="D195" s="22">
        <v>39010000108208</v>
      </c>
      <c r="E195" s="23">
        <v>4122750</v>
      </c>
      <c r="F195" s="23">
        <v>115000</v>
      </c>
      <c r="G195" s="23">
        <v>34500</v>
      </c>
      <c r="H195" s="23">
        <f t="shared" si="2"/>
        <v>3973250</v>
      </c>
    </row>
    <row r="196" spans="1:8" ht="18.75" customHeight="1">
      <c r="A196" s="19">
        <v>190</v>
      </c>
      <c r="B196" s="20" t="s">
        <v>145</v>
      </c>
      <c r="C196" s="21" t="s">
        <v>248</v>
      </c>
      <c r="D196" s="22">
        <v>39010000107782</v>
      </c>
      <c r="E196" s="23">
        <f>4122750</f>
        <v>4122750</v>
      </c>
      <c r="F196" s="23">
        <v>115000</v>
      </c>
      <c r="G196" s="23">
        <v>34500</v>
      </c>
      <c r="H196" s="23">
        <f t="shared" si="2"/>
        <v>3973250</v>
      </c>
    </row>
    <row r="197" spans="1:8" ht="18.75" customHeight="1">
      <c r="A197" s="19">
        <v>191</v>
      </c>
      <c r="B197" s="20" t="s">
        <v>249</v>
      </c>
      <c r="C197" s="21" t="s">
        <v>250</v>
      </c>
      <c r="D197" s="22">
        <v>39010000108509</v>
      </c>
      <c r="E197" s="23">
        <v>4122750</v>
      </c>
      <c r="F197" s="23">
        <v>115000</v>
      </c>
      <c r="G197" s="23">
        <v>34500</v>
      </c>
      <c r="H197" s="23">
        <f t="shared" si="2"/>
        <v>3973250</v>
      </c>
    </row>
    <row r="198" spans="1:8" ht="18.75" customHeight="1">
      <c r="A198" s="19">
        <v>192</v>
      </c>
      <c r="B198" s="20" t="s">
        <v>308</v>
      </c>
      <c r="C198" s="21" t="s">
        <v>309</v>
      </c>
      <c r="D198" s="22">
        <v>39010000511064</v>
      </c>
      <c r="E198" s="23">
        <v>3215745</v>
      </c>
      <c r="F198" s="23">
        <v>89700</v>
      </c>
      <c r="G198" s="23">
        <v>26910</v>
      </c>
      <c r="H198" s="23">
        <f t="shared" si="2"/>
        <v>3099135</v>
      </c>
    </row>
    <row r="199" spans="1:8" ht="18.75" customHeight="1">
      <c r="A199" s="19">
        <v>193</v>
      </c>
      <c r="B199" s="20" t="s">
        <v>29</v>
      </c>
      <c r="C199" s="21" t="s">
        <v>251</v>
      </c>
      <c r="D199" s="22">
        <v>39010000107816</v>
      </c>
      <c r="E199" s="23">
        <v>2418795</v>
      </c>
      <c r="F199" s="23">
        <v>90528</v>
      </c>
      <c r="G199" s="23">
        <v>28290</v>
      </c>
      <c r="H199" s="23">
        <f t="shared" si="2"/>
        <v>2299977</v>
      </c>
    </row>
    <row r="200" spans="1:8" ht="18.75" customHeight="1">
      <c r="A200" s="19">
        <v>194</v>
      </c>
      <c r="B200" s="20" t="s">
        <v>252</v>
      </c>
      <c r="C200" s="21" t="s">
        <v>253</v>
      </c>
      <c r="D200" s="22">
        <v>39010000109344</v>
      </c>
      <c r="E200" s="23">
        <v>2371962.4773451327</v>
      </c>
      <c r="F200" s="23">
        <v>83706.76991150442</v>
      </c>
      <c r="G200" s="23">
        <v>25112</v>
      </c>
      <c r="H200" s="23">
        <f t="shared" si="2"/>
        <v>2263143.7074336284</v>
      </c>
    </row>
    <row r="201" spans="1:8" ht="18.75" customHeight="1">
      <c r="A201" s="19">
        <v>195</v>
      </c>
      <c r="B201" s="20" t="s">
        <v>254</v>
      </c>
      <c r="C201" s="21" t="s">
        <v>118</v>
      </c>
      <c r="D201" s="22">
        <v>39010000109335</v>
      </c>
      <c r="E201" s="23">
        <v>2625277.5</v>
      </c>
      <c r="F201" s="23">
        <v>98256</v>
      </c>
      <c r="G201" s="23">
        <v>30705</v>
      </c>
      <c r="H201" s="23">
        <f t="shared" si="2"/>
        <v>2496316.5</v>
      </c>
    </row>
    <row r="202" spans="1:8" ht="18.75" customHeight="1">
      <c r="A202" s="19">
        <v>196</v>
      </c>
      <c r="B202" s="20" t="s">
        <v>163</v>
      </c>
      <c r="C202" s="21" t="s">
        <v>255</v>
      </c>
      <c r="D202" s="22">
        <v>39010000109283</v>
      </c>
      <c r="E202" s="23">
        <v>2799046</v>
      </c>
      <c r="F202" s="23">
        <v>90969.5796460177</v>
      </c>
      <c r="G202" s="23">
        <v>27290</v>
      </c>
      <c r="H202" s="23">
        <f aca="true" t="shared" si="3" ref="H202:H234">E202-G202-F202</f>
        <v>2680786.420353982</v>
      </c>
    </row>
    <row r="203" spans="1:8" ht="18.75" customHeight="1">
      <c r="A203" s="19">
        <v>197</v>
      </c>
      <c r="B203" s="20" t="s">
        <v>287</v>
      </c>
      <c r="C203" s="21" t="s">
        <v>47</v>
      </c>
      <c r="D203" s="22">
        <v>39010000108828</v>
      </c>
      <c r="E203" s="23">
        <v>3115017.5516224187</v>
      </c>
      <c r="F203" s="23">
        <v>87305.86283185841</v>
      </c>
      <c r="G203" s="23">
        <v>26191</v>
      </c>
      <c r="H203" s="23">
        <f t="shared" si="3"/>
        <v>3001520.6887905602</v>
      </c>
    </row>
    <row r="204" spans="1:8" ht="18.75" customHeight="1">
      <c r="A204" s="19">
        <v>198</v>
      </c>
      <c r="B204" s="20" t="s">
        <v>256</v>
      </c>
      <c r="C204" s="21" t="s">
        <v>257</v>
      </c>
      <c r="D204" s="22">
        <v>39010000414136</v>
      </c>
      <c r="E204" s="23">
        <v>1594560</v>
      </c>
      <c r="F204" s="23">
        <v>62570.5128318584</v>
      </c>
      <c r="G204" s="23">
        <v>18771.153849557522</v>
      </c>
      <c r="H204" s="23">
        <f t="shared" si="3"/>
        <v>1513218.3333185841</v>
      </c>
    </row>
    <row r="205" spans="1:8" ht="18.75" customHeight="1">
      <c r="A205" s="19">
        <v>199</v>
      </c>
      <c r="B205" s="20" t="s">
        <v>258</v>
      </c>
      <c r="C205" s="21" t="s">
        <v>115</v>
      </c>
      <c r="D205" s="22">
        <v>39010000458170</v>
      </c>
      <c r="E205" s="23">
        <v>2770383.838495575</v>
      </c>
      <c r="F205" s="23">
        <v>83538.08628318582</v>
      </c>
      <c r="G205" s="23">
        <v>25061</v>
      </c>
      <c r="H205" s="23">
        <f t="shared" si="3"/>
        <v>2661784.752212389</v>
      </c>
    </row>
    <row r="206" spans="1:8" ht="18.75" customHeight="1">
      <c r="A206" s="19">
        <v>200</v>
      </c>
      <c r="B206" s="20" t="s">
        <v>258</v>
      </c>
      <c r="C206" s="21" t="s">
        <v>71</v>
      </c>
      <c r="D206" s="22">
        <v>39010000429477</v>
      </c>
      <c r="E206" s="23">
        <v>1895352.4004424778</v>
      </c>
      <c r="F206" s="23">
        <v>63415.12168141593</v>
      </c>
      <c r="G206" s="23">
        <v>19024</v>
      </c>
      <c r="H206" s="23">
        <f t="shared" si="3"/>
        <v>1812913.2787610618</v>
      </c>
    </row>
    <row r="207" spans="1:8" ht="18.75" customHeight="1">
      <c r="A207" s="19">
        <v>201</v>
      </c>
      <c r="B207" s="20" t="s">
        <v>259</v>
      </c>
      <c r="C207" s="21" t="s">
        <v>260</v>
      </c>
      <c r="D207" s="22">
        <v>39010000107597</v>
      </c>
      <c r="E207" s="23">
        <v>2615445</v>
      </c>
      <c r="F207" s="23">
        <v>97888</v>
      </c>
      <c r="G207" s="23">
        <v>30590</v>
      </c>
      <c r="H207" s="23">
        <f t="shared" si="3"/>
        <v>2486967</v>
      </c>
    </row>
    <row r="208" spans="1:8" ht="18.75" customHeight="1">
      <c r="A208" s="19">
        <v>202</v>
      </c>
      <c r="B208" s="20" t="s">
        <v>204</v>
      </c>
      <c r="C208" s="21" t="s">
        <v>87</v>
      </c>
      <c r="D208" s="22">
        <v>39010000107551</v>
      </c>
      <c r="E208" s="23">
        <v>2615445</v>
      </c>
      <c r="F208" s="23">
        <v>97888</v>
      </c>
      <c r="G208" s="23">
        <v>30590</v>
      </c>
      <c r="H208" s="23">
        <f t="shared" si="3"/>
        <v>2486967</v>
      </c>
    </row>
    <row r="209" spans="1:8" ht="18.75" customHeight="1">
      <c r="A209" s="19">
        <v>203</v>
      </c>
      <c r="B209" s="20" t="s">
        <v>262</v>
      </c>
      <c r="C209" s="21" t="s">
        <v>229</v>
      </c>
      <c r="D209" s="22">
        <v>39010000406610</v>
      </c>
      <c r="E209" s="23">
        <v>1352436.9764011796</v>
      </c>
      <c r="F209" s="23">
        <v>38420.17699115044</v>
      </c>
      <c r="G209" s="23">
        <v>11526</v>
      </c>
      <c r="H209" s="23">
        <f t="shared" si="3"/>
        <v>1302490.799410029</v>
      </c>
    </row>
    <row r="210" spans="1:8" ht="18.75" customHeight="1">
      <c r="A210" s="19">
        <v>204</v>
      </c>
      <c r="B210" s="20" t="s">
        <v>263</v>
      </c>
      <c r="C210" s="21" t="s">
        <v>264</v>
      </c>
      <c r="D210" s="22">
        <v>39010000398124</v>
      </c>
      <c r="E210" s="23">
        <v>3081195</v>
      </c>
      <c r="F210" s="23">
        <v>89700</v>
      </c>
      <c r="G210" s="23">
        <v>26910</v>
      </c>
      <c r="H210" s="23">
        <f t="shared" si="3"/>
        <v>2964585</v>
      </c>
    </row>
    <row r="211" spans="1:8" ht="18.75" customHeight="1">
      <c r="A211" s="19">
        <v>205</v>
      </c>
      <c r="B211" s="20" t="s">
        <v>265</v>
      </c>
      <c r="C211" s="21" t="s">
        <v>129</v>
      </c>
      <c r="D211" s="22">
        <v>39010000505988</v>
      </c>
      <c r="E211" s="23">
        <v>1324567.7949852508</v>
      </c>
      <c r="F211" s="23">
        <v>37765.28761061947</v>
      </c>
      <c r="G211" s="23">
        <v>11330</v>
      </c>
      <c r="H211" s="23">
        <f t="shared" si="3"/>
        <v>1275472.5073746312</v>
      </c>
    </row>
    <row r="212" spans="1:8" ht="18.75" customHeight="1">
      <c r="A212" s="19">
        <v>206</v>
      </c>
      <c r="B212" s="20" t="s">
        <v>291</v>
      </c>
      <c r="C212" s="21" t="s">
        <v>292</v>
      </c>
      <c r="D212" s="22">
        <v>39010000565043</v>
      </c>
      <c r="E212" s="23">
        <v>1329213</v>
      </c>
      <c r="F212" s="23">
        <v>37874.43584070796</v>
      </c>
      <c r="G212" s="23">
        <v>11362</v>
      </c>
      <c r="H212" s="23">
        <f t="shared" si="3"/>
        <v>1279976.564159292</v>
      </c>
    </row>
    <row r="213" spans="1:8" s="27" customFormat="1" ht="18.75" customHeight="1">
      <c r="A213" s="19">
        <v>207</v>
      </c>
      <c r="B213" s="24" t="s">
        <v>267</v>
      </c>
      <c r="C213" s="25" t="s">
        <v>85</v>
      </c>
      <c r="D213" s="22">
        <v>39010000108624</v>
      </c>
      <c r="E213" s="26">
        <v>3524619</v>
      </c>
      <c r="F213" s="26">
        <v>110400</v>
      </c>
      <c r="G213" s="26">
        <v>34500</v>
      </c>
      <c r="H213" s="26">
        <f t="shared" si="3"/>
        <v>3379719</v>
      </c>
    </row>
    <row r="214" spans="1:8" ht="18.75" customHeight="1">
      <c r="A214" s="19">
        <v>208</v>
      </c>
      <c r="B214" s="20" t="s">
        <v>268</v>
      </c>
      <c r="C214" s="21" t="s">
        <v>269</v>
      </c>
      <c r="D214" s="22">
        <v>39010000108439</v>
      </c>
      <c r="E214" s="23">
        <v>2949750</v>
      </c>
      <c r="F214" s="23">
        <v>110400</v>
      </c>
      <c r="G214" s="23">
        <v>34500</v>
      </c>
      <c r="H214" s="23">
        <f t="shared" si="3"/>
        <v>2804850</v>
      </c>
    </row>
    <row r="215" spans="1:8" ht="18.75" customHeight="1">
      <c r="A215" s="19">
        <v>209</v>
      </c>
      <c r="B215" s="20" t="s">
        <v>270</v>
      </c>
      <c r="C215" s="21" t="s">
        <v>197</v>
      </c>
      <c r="D215" s="22">
        <v>39010000399109</v>
      </c>
      <c r="E215" s="23">
        <v>3081195</v>
      </c>
      <c r="F215" s="23">
        <v>89700</v>
      </c>
      <c r="G215" s="23">
        <v>26910</v>
      </c>
      <c r="H215" s="23">
        <f t="shared" si="3"/>
        <v>2964585</v>
      </c>
    </row>
    <row r="216" spans="1:8" ht="18.75" customHeight="1">
      <c r="A216" s="19">
        <v>210</v>
      </c>
      <c r="B216" s="20" t="s">
        <v>271</v>
      </c>
      <c r="C216" s="21" t="s">
        <v>85</v>
      </c>
      <c r="D216" s="22">
        <v>39010000459669</v>
      </c>
      <c r="E216" s="23">
        <v>3081195</v>
      </c>
      <c r="F216" s="23">
        <v>89700</v>
      </c>
      <c r="G216" s="23">
        <v>26910</v>
      </c>
      <c r="H216" s="23">
        <f t="shared" si="3"/>
        <v>2964585</v>
      </c>
    </row>
    <row r="217" spans="1:8" ht="18.75" customHeight="1">
      <c r="A217" s="19">
        <v>211</v>
      </c>
      <c r="B217" s="20" t="s">
        <v>101</v>
      </c>
      <c r="C217" s="21" t="s">
        <v>196</v>
      </c>
      <c r="D217" s="22">
        <v>39010000433858</v>
      </c>
      <c r="E217" s="23">
        <v>3081195</v>
      </c>
      <c r="F217" s="23">
        <v>89700</v>
      </c>
      <c r="G217" s="23">
        <v>26910</v>
      </c>
      <c r="H217" s="23">
        <f t="shared" si="3"/>
        <v>2964585</v>
      </c>
    </row>
    <row r="218" spans="1:8" ht="18.75" customHeight="1">
      <c r="A218" s="19">
        <v>212</v>
      </c>
      <c r="B218" s="20" t="s">
        <v>295</v>
      </c>
      <c r="C218" s="21" t="s">
        <v>58</v>
      </c>
      <c r="D218" s="22">
        <v>39010000757965</v>
      </c>
      <c r="E218" s="23">
        <v>2047178.25</v>
      </c>
      <c r="F218" s="23">
        <v>76245</v>
      </c>
      <c r="G218" s="23">
        <v>22874</v>
      </c>
      <c r="H218" s="23">
        <f t="shared" si="3"/>
        <v>1948059.25</v>
      </c>
    </row>
    <row r="219" spans="1:8" ht="18.75" customHeight="1">
      <c r="A219" s="19">
        <v>213</v>
      </c>
      <c r="B219" s="20" t="s">
        <v>288</v>
      </c>
      <c r="C219" s="21" t="s">
        <v>176</v>
      </c>
      <c r="D219" s="22">
        <v>39010000108563</v>
      </c>
      <c r="E219" s="23">
        <v>2625277.5</v>
      </c>
      <c r="F219" s="23">
        <v>98256</v>
      </c>
      <c r="G219" s="23">
        <v>30705</v>
      </c>
      <c r="H219" s="23">
        <f t="shared" si="3"/>
        <v>2496316.5</v>
      </c>
    </row>
    <row r="220" spans="1:8" ht="18.75" customHeight="1">
      <c r="A220" s="19">
        <v>214</v>
      </c>
      <c r="B220" s="20" t="s">
        <v>304</v>
      </c>
      <c r="C220" s="21" t="s">
        <v>58</v>
      </c>
      <c r="D220" s="22">
        <v>39010000186444</v>
      </c>
      <c r="E220" s="23">
        <v>4640250</v>
      </c>
      <c r="F220" s="23">
        <v>115000</v>
      </c>
      <c r="G220" s="23">
        <v>34500</v>
      </c>
      <c r="H220" s="23">
        <f t="shared" si="3"/>
        <v>4490750</v>
      </c>
    </row>
    <row r="221" spans="1:8" ht="18.75" customHeight="1">
      <c r="A221" s="19">
        <v>215</v>
      </c>
      <c r="B221" s="20" t="s">
        <v>272</v>
      </c>
      <c r="C221" s="21" t="s">
        <v>65</v>
      </c>
      <c r="D221" s="22">
        <v>39010000406601</v>
      </c>
      <c r="E221" s="23">
        <v>3619394.9999999995</v>
      </c>
      <c r="F221" s="23">
        <v>89700</v>
      </c>
      <c r="G221" s="23">
        <v>26910</v>
      </c>
      <c r="H221" s="23">
        <f t="shared" si="3"/>
        <v>3502784.9999999995</v>
      </c>
    </row>
    <row r="222" spans="1:8" ht="18.75" customHeight="1">
      <c r="A222" s="19">
        <v>216</v>
      </c>
      <c r="B222" s="20" t="s">
        <v>51</v>
      </c>
      <c r="C222" s="21" t="s">
        <v>129</v>
      </c>
      <c r="D222" s="22">
        <v>39010000815863</v>
      </c>
      <c r="E222" s="23">
        <f>3515723</f>
        <v>3515723</v>
      </c>
      <c r="F222" s="23">
        <v>102350</v>
      </c>
      <c r="G222" s="23">
        <v>38381</v>
      </c>
      <c r="H222" s="23">
        <f t="shared" si="3"/>
        <v>3374992</v>
      </c>
    </row>
    <row r="223" spans="1:8" ht="18.75" customHeight="1">
      <c r="A223" s="19">
        <v>217</v>
      </c>
      <c r="B223" s="20" t="s">
        <v>273</v>
      </c>
      <c r="C223" s="21" t="s">
        <v>274</v>
      </c>
      <c r="D223" s="22">
        <v>39010000108794</v>
      </c>
      <c r="E223" s="23">
        <v>3008745</v>
      </c>
      <c r="F223" s="23">
        <v>112608</v>
      </c>
      <c r="G223" s="23">
        <v>35190</v>
      </c>
      <c r="H223" s="23">
        <f t="shared" si="3"/>
        <v>2860947</v>
      </c>
    </row>
    <row r="224" spans="1:8" ht="18.75" customHeight="1">
      <c r="A224" s="19">
        <v>218</v>
      </c>
      <c r="B224" s="20" t="s">
        <v>17</v>
      </c>
      <c r="C224" s="21" t="s">
        <v>65</v>
      </c>
      <c r="D224" s="22">
        <v>39010000230350</v>
      </c>
      <c r="E224" s="23">
        <v>2625278</v>
      </c>
      <c r="F224" s="23">
        <v>98256</v>
      </c>
      <c r="G224" s="23">
        <v>30705</v>
      </c>
      <c r="H224" s="23">
        <f t="shared" si="3"/>
        <v>2496317</v>
      </c>
    </row>
    <row r="225" spans="1:8" ht="18.75" customHeight="1">
      <c r="A225" s="19">
        <v>219</v>
      </c>
      <c r="B225" s="20" t="s">
        <v>289</v>
      </c>
      <c r="C225" s="21" t="s">
        <v>20</v>
      </c>
      <c r="D225" s="22">
        <v>39010000108387</v>
      </c>
      <c r="E225" s="23">
        <v>2949750</v>
      </c>
      <c r="F225" s="23">
        <v>110400</v>
      </c>
      <c r="G225" s="23">
        <v>34500</v>
      </c>
      <c r="H225" s="23">
        <f t="shared" si="3"/>
        <v>2804850</v>
      </c>
    </row>
    <row r="226" spans="1:8" ht="18.75" customHeight="1">
      <c r="A226" s="19">
        <v>220</v>
      </c>
      <c r="B226" s="20" t="s">
        <v>275</v>
      </c>
      <c r="C226" s="21" t="s">
        <v>200</v>
      </c>
      <c r="D226" s="22">
        <v>39010000264809</v>
      </c>
      <c r="E226" s="23">
        <v>2222144.9999999995</v>
      </c>
      <c r="F226" s="23">
        <v>83167.99999999999</v>
      </c>
      <c r="G226" s="23">
        <v>25989.999999999996</v>
      </c>
      <c r="H226" s="23">
        <f t="shared" si="3"/>
        <v>2112986.9999999995</v>
      </c>
    </row>
    <row r="227" spans="1:8" ht="18.75" customHeight="1">
      <c r="A227" s="19">
        <v>221</v>
      </c>
      <c r="B227" s="20" t="s">
        <v>276</v>
      </c>
      <c r="C227" s="21" t="s">
        <v>79</v>
      </c>
      <c r="D227" s="22">
        <v>39010000265398</v>
      </c>
      <c r="E227" s="23">
        <v>2222144.9999999995</v>
      </c>
      <c r="F227" s="23">
        <v>83167.99999999999</v>
      </c>
      <c r="G227" s="23">
        <v>25989.999999999996</v>
      </c>
      <c r="H227" s="23">
        <f t="shared" si="3"/>
        <v>2112986.9999999995</v>
      </c>
    </row>
    <row r="228" spans="1:8" ht="18.75" customHeight="1">
      <c r="A228" s="19">
        <v>222</v>
      </c>
      <c r="B228" s="20" t="s">
        <v>296</v>
      </c>
      <c r="C228" s="21" t="s">
        <v>98</v>
      </c>
      <c r="D228" s="22">
        <v>39010000298127</v>
      </c>
      <c r="E228" s="23">
        <v>2625278</v>
      </c>
      <c r="F228" s="23">
        <v>98256</v>
      </c>
      <c r="G228" s="23">
        <v>30705</v>
      </c>
      <c r="H228" s="23">
        <f t="shared" si="3"/>
        <v>2496317</v>
      </c>
    </row>
    <row r="229" spans="1:8" ht="18.75" customHeight="1">
      <c r="A229" s="19">
        <v>223</v>
      </c>
      <c r="B229" s="20" t="s">
        <v>277</v>
      </c>
      <c r="C229" s="21" t="s">
        <v>278</v>
      </c>
      <c r="D229" s="22">
        <v>39010000108022</v>
      </c>
      <c r="E229" s="23">
        <v>2949750</v>
      </c>
      <c r="F229" s="23">
        <v>110400</v>
      </c>
      <c r="G229" s="23">
        <v>34500</v>
      </c>
      <c r="H229" s="23">
        <f t="shared" si="3"/>
        <v>2804850</v>
      </c>
    </row>
    <row r="230" spans="1:8" ht="18.75" customHeight="1">
      <c r="A230" s="19">
        <v>224</v>
      </c>
      <c r="B230" s="20" t="s">
        <v>279</v>
      </c>
      <c r="C230" s="21" t="s">
        <v>58</v>
      </c>
      <c r="D230" s="22">
        <v>39010000360619</v>
      </c>
      <c r="E230" s="23">
        <v>2025495</v>
      </c>
      <c r="F230" s="23">
        <v>75808</v>
      </c>
      <c r="G230" s="23">
        <v>23690</v>
      </c>
      <c r="H230" s="23">
        <f t="shared" si="3"/>
        <v>1925997</v>
      </c>
    </row>
    <row r="231" spans="1:8" ht="18.75" customHeight="1">
      <c r="A231" s="19">
        <v>225</v>
      </c>
      <c r="B231" s="20" t="s">
        <v>280</v>
      </c>
      <c r="C231" s="21" t="s">
        <v>85</v>
      </c>
      <c r="D231" s="22">
        <v>39010000513006</v>
      </c>
      <c r="E231" s="23">
        <v>2300805</v>
      </c>
      <c r="F231" s="23">
        <v>86112</v>
      </c>
      <c r="G231" s="23">
        <v>26910</v>
      </c>
      <c r="H231" s="23">
        <f t="shared" si="3"/>
        <v>2187783</v>
      </c>
    </row>
    <row r="232" spans="1:8" ht="18.75" customHeight="1">
      <c r="A232" s="19">
        <v>226</v>
      </c>
      <c r="B232" s="20" t="s">
        <v>101</v>
      </c>
      <c r="C232" s="21" t="s">
        <v>281</v>
      </c>
      <c r="D232" s="22">
        <v>39010000411429</v>
      </c>
      <c r="E232" s="23">
        <v>2025495</v>
      </c>
      <c r="F232" s="23">
        <v>75808</v>
      </c>
      <c r="G232" s="23">
        <v>23690</v>
      </c>
      <c r="H232" s="23">
        <f t="shared" si="3"/>
        <v>1925997</v>
      </c>
    </row>
    <row r="233" spans="1:8" ht="18.75" customHeight="1">
      <c r="A233" s="19">
        <v>227</v>
      </c>
      <c r="B233" s="20" t="s">
        <v>282</v>
      </c>
      <c r="C233" s="21" t="s">
        <v>283</v>
      </c>
      <c r="D233" s="22">
        <v>39010000108350</v>
      </c>
      <c r="E233" s="23">
        <v>2625277.5</v>
      </c>
      <c r="F233" s="23">
        <v>98256</v>
      </c>
      <c r="G233" s="23">
        <v>30705</v>
      </c>
      <c r="H233" s="23">
        <f t="shared" si="3"/>
        <v>2496316.5</v>
      </c>
    </row>
    <row r="234" spans="1:8" ht="18.75" customHeight="1">
      <c r="A234" s="19">
        <v>228</v>
      </c>
      <c r="B234" s="20" t="s">
        <v>284</v>
      </c>
      <c r="C234" s="21" t="s">
        <v>52</v>
      </c>
      <c r="D234" s="22">
        <v>39010000108183</v>
      </c>
      <c r="E234" s="23">
        <v>3943350</v>
      </c>
      <c r="F234" s="23">
        <v>110400</v>
      </c>
      <c r="G234" s="23">
        <v>34500</v>
      </c>
      <c r="H234" s="23">
        <f t="shared" si="3"/>
        <v>3798450</v>
      </c>
    </row>
    <row r="235" spans="1:8" s="34" customFormat="1" ht="18.75" customHeight="1">
      <c r="A235" s="29"/>
      <c r="B235" s="30" t="s">
        <v>319</v>
      </c>
      <c r="C235" s="31"/>
      <c r="D235" s="32"/>
      <c r="E235" s="33">
        <f>SUM(E7:E234)</f>
        <v>913700951.0559112</v>
      </c>
      <c r="F235" s="33">
        <f>SUM(F7:F234)</f>
        <v>26347061.796542514</v>
      </c>
      <c r="G235" s="33">
        <f>SUM(G7:G234)</f>
        <v>8857003.240555767</v>
      </c>
      <c r="H235" s="33">
        <f>SUM(H7:H234)</f>
        <v>878496886.0188127</v>
      </c>
    </row>
    <row r="236" spans="1:10" ht="14.25">
      <c r="A236" s="7"/>
      <c r="J236" s="18"/>
    </row>
    <row r="237" spans="1:12" s="6" customFormat="1" ht="17.25">
      <c r="A237" s="2"/>
      <c r="B237" s="7"/>
      <c r="C237" s="5"/>
      <c r="D237" s="5"/>
      <c r="E237" s="35" t="s">
        <v>307</v>
      </c>
      <c r="F237" s="36"/>
      <c r="G237" s="35"/>
      <c r="I237" s="37"/>
      <c r="J237" s="37"/>
      <c r="K237" s="37"/>
      <c r="L237" s="37"/>
    </row>
    <row r="238" spans="1:9" s="6" customFormat="1" ht="17.25">
      <c r="A238" s="2"/>
      <c r="B238" s="42" t="s">
        <v>299</v>
      </c>
      <c r="C238" s="42"/>
      <c r="D238" s="3"/>
      <c r="E238" s="42" t="s">
        <v>300</v>
      </c>
      <c r="F238" s="42"/>
      <c r="G238" s="42"/>
      <c r="H238" s="37"/>
      <c r="I238" s="37"/>
    </row>
    <row r="239" ht="14.25">
      <c r="A239" s="7"/>
    </row>
    <row r="240" ht="14.25">
      <c r="A240" s="7"/>
    </row>
    <row r="241" ht="14.25">
      <c r="A241" s="7"/>
    </row>
  </sheetData>
  <sheetProtection/>
  <mergeCells count="6">
    <mergeCell ref="A1:D1"/>
    <mergeCell ref="A2:D2"/>
    <mergeCell ref="A4:H4"/>
    <mergeCell ref="B6:C6"/>
    <mergeCell ref="B238:C238"/>
    <mergeCell ref="E238:G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tu</dc:creator>
  <cp:keywords/>
  <dc:description/>
  <cp:lastModifiedBy>Sky123.Org</cp:lastModifiedBy>
  <dcterms:created xsi:type="dcterms:W3CDTF">2015-02-03T03:15:53Z</dcterms:created>
  <dcterms:modified xsi:type="dcterms:W3CDTF">2016-04-29T02:07:18Z</dcterms:modified>
  <cp:category/>
  <cp:version/>
  <cp:contentType/>
  <cp:contentStatus/>
</cp:coreProperties>
</file>