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10CĐ-TA" sheetId="1" r:id="rId1"/>
    <sheet name="K10CĐ-TH" sheetId="2" r:id="rId2"/>
    <sheet name="K11CĐ-TH" sheetId="3" r:id="rId3"/>
    <sheet name="K12CĐ-TH" sheetId="4" r:id="rId4"/>
    <sheet name="K10CĐ-Điện" sheetId="5" r:id="rId5"/>
    <sheet name="K10CĐKT" sheetId="6" r:id="rId6"/>
    <sheet name="K11CĐ-Điện" sheetId="7" r:id="rId7"/>
    <sheet name="K11CĐ KT" sheetId="8" r:id="rId8"/>
    <sheet name="K12CĐ-KT" sheetId="9" r:id="rId9"/>
    <sheet name="K12CĐ-Điện ." sheetId="10" r:id="rId10"/>
  </sheets>
  <definedNames/>
  <calcPr fullCalcOnLoad="1"/>
</workbook>
</file>

<file path=xl/sharedStrings.xml><?xml version="1.0" encoding="utf-8"?>
<sst xmlns="http://schemas.openxmlformats.org/spreadsheetml/2006/main" count="2543" uniqueCount="1318">
  <si>
    <t>ĐẠI HỌC THÁI NGUYÊN</t>
  </si>
  <si>
    <t>STT</t>
  </si>
  <si>
    <t>Mã sinh viên</t>
  </si>
  <si>
    <t>Họ và tên</t>
  </si>
  <si>
    <t>Lớp quản lý</t>
  </si>
  <si>
    <t>DTU141C51220201S043</t>
  </si>
  <si>
    <t>Nguyễn Thị  Chi</t>
  </si>
  <si>
    <t/>
  </si>
  <si>
    <t>DTU141C51220201S040</t>
  </si>
  <si>
    <t>Vũ Kim Chi</t>
  </si>
  <si>
    <t>DTU141C51220201S041</t>
  </si>
  <si>
    <t>Bùi Công Cường</t>
  </si>
  <si>
    <t>DTU141C51220201S054</t>
  </si>
  <si>
    <t>Nguyễn Thị  Dần</t>
  </si>
  <si>
    <t>DTU141C51220201S003</t>
  </si>
  <si>
    <t>Chu Thị Dung</t>
  </si>
  <si>
    <t>DTU141C51220201S029</t>
  </si>
  <si>
    <t>Hoàng Thị Hồng Gấm</t>
  </si>
  <si>
    <t>DTU141C51220201S004</t>
  </si>
  <si>
    <t>Mai Thị Hà</t>
  </si>
  <si>
    <t>DTU141C51220201S027</t>
  </si>
  <si>
    <t>Nguyễn Thị Hà</t>
  </si>
  <si>
    <t>DTU141C51220201S050</t>
  </si>
  <si>
    <t>Phạm Thị Hằng</t>
  </si>
  <si>
    <t>DTU141C51220201S005</t>
  </si>
  <si>
    <t>Lo Thị Hoa</t>
  </si>
  <si>
    <t>DTU141C51220201S012</t>
  </si>
  <si>
    <t>Nguyễn Thị Quỳnh Hoa</t>
  </si>
  <si>
    <t>DTU141C51220201S014</t>
  </si>
  <si>
    <t>Hoàng Thị Hồng</t>
  </si>
  <si>
    <t>DTU141C51220201S026</t>
  </si>
  <si>
    <t>Lê Thị Huệ</t>
  </si>
  <si>
    <t>DTU141C51220201S019</t>
  </si>
  <si>
    <t>Trương Thị  Hương</t>
  </si>
  <si>
    <t>DTU141C51220201S044</t>
  </si>
  <si>
    <t>Lục Bích Hường</t>
  </si>
  <si>
    <t>DTU141C51220201S042</t>
  </si>
  <si>
    <t>Trịnh Thị Thanh Hường</t>
  </si>
  <si>
    <t>DTU141C51220201S021</t>
  </si>
  <si>
    <t>Phạm Thị Khánh</t>
  </si>
  <si>
    <t>DTU141C51220201S039</t>
  </si>
  <si>
    <t>Nguyễn Thị Lợi</t>
  </si>
  <si>
    <t>DTU141C51220201S025</t>
  </si>
  <si>
    <t>Luân Thị Mỹ</t>
  </si>
  <si>
    <t>DTU141C51220201S007</t>
  </si>
  <si>
    <t>Đỗ Thị Mỵ</t>
  </si>
  <si>
    <t>DTU141C51220201S018</t>
  </si>
  <si>
    <t>Nguyễn Thị Ngần</t>
  </si>
  <si>
    <t>DTU141C51220201S001</t>
  </si>
  <si>
    <t>Hoàng Thị Hồng Thế</t>
  </si>
  <si>
    <t>DTU141C51220201S033</t>
  </si>
  <si>
    <t>Vi Thị Thu</t>
  </si>
  <si>
    <t>DTU141C51220201S024</t>
  </si>
  <si>
    <t>Chu Thị Thủy</t>
  </si>
  <si>
    <t>DTU141C51220201S017</t>
  </si>
  <si>
    <t>Nguyễn Thu Thủy</t>
  </si>
  <si>
    <t>DTU141C51220201S031</t>
  </si>
  <si>
    <t>Hoàng Văn Trọng</t>
  </si>
  <si>
    <t>DTU141C51220201S049</t>
  </si>
  <si>
    <t>Nguyễn Văn Tuân</t>
  </si>
  <si>
    <t>DTU141C51220201S011</t>
  </si>
  <si>
    <t>Nguyễn Thị Yên</t>
  </si>
  <si>
    <t>DTU141C51220201S016</t>
  </si>
  <si>
    <t>Lê Thị Yến</t>
  </si>
  <si>
    <t>Tổng số :</t>
  </si>
  <si>
    <t>Nợ kỳ cũ</t>
  </si>
  <si>
    <t>Tổng nợ</t>
  </si>
  <si>
    <t>Ký nộp</t>
  </si>
  <si>
    <t>Đến học kỳ 5 khóa học 2014-2017</t>
  </si>
  <si>
    <t>Người lập</t>
  </si>
  <si>
    <t>Kế toán trưởng</t>
  </si>
  <si>
    <t>K10CĐ- TA/SEVT</t>
  </si>
  <si>
    <t>DTU141C51220210S002</t>
  </si>
  <si>
    <t>Hoàng Thị Hiền Anh</t>
  </si>
  <si>
    <t>DTU141C51220210S057</t>
  </si>
  <si>
    <t>Trần Thị Lan Anh</t>
  </si>
  <si>
    <t>DTU141C51220210S126</t>
  </si>
  <si>
    <t>Ngô Thị Bắc</t>
  </si>
  <si>
    <t>DTU141C51220210S030</t>
  </si>
  <si>
    <t>Bế Thị Thanh Cầm</t>
  </si>
  <si>
    <t>DTU141C51220210S084</t>
  </si>
  <si>
    <t>Bùi Thị Chiều</t>
  </si>
  <si>
    <t>DTU141C51220210S082</t>
  </si>
  <si>
    <t>Nguyễn Thị Dịu</t>
  </si>
  <si>
    <t>DTU141C51220210S117</t>
  </si>
  <si>
    <t>Bùi Công Duẩn</t>
  </si>
  <si>
    <t>DTU141C51220210S058</t>
  </si>
  <si>
    <t>Nguyễn Thị Dung</t>
  </si>
  <si>
    <t>DTU141C51220210S123</t>
  </si>
  <si>
    <t>Nông Thị Dung</t>
  </si>
  <si>
    <t>DTU141C51220210S004</t>
  </si>
  <si>
    <t>Bùi Thành Đạt</t>
  </si>
  <si>
    <t>DTU141C51220210S023</t>
  </si>
  <si>
    <t>Trương Thị Điều</t>
  </si>
  <si>
    <t>DTU141C51220210S136</t>
  </si>
  <si>
    <t>Mã Thị Đôi</t>
  </si>
  <si>
    <t>DTU141C51220210S116</t>
  </si>
  <si>
    <t>Phạm Văn Đồng</t>
  </si>
  <si>
    <t>DTU141C51220210S067</t>
  </si>
  <si>
    <t>Hà Thị Hằng</t>
  </si>
  <si>
    <t>DTU141C51220210S031</t>
  </si>
  <si>
    <t>Bùi Thị Hiên</t>
  </si>
  <si>
    <t>DTU141C51220210S051</t>
  </si>
  <si>
    <t>Điêu Thị Hiền</t>
  </si>
  <si>
    <t>DTU141C51220210S014</t>
  </si>
  <si>
    <t>Ngọc Thị Hiền</t>
  </si>
  <si>
    <t>DTU141C51220210S119</t>
  </si>
  <si>
    <t>Vũ Thị Hiền</t>
  </si>
  <si>
    <t>DTU141C51220210S087</t>
  </si>
  <si>
    <t>Nguyễn Thị Hoa</t>
  </si>
  <si>
    <t>DTU141C51220210S140</t>
  </si>
  <si>
    <t>Nguyễn Thị  Hoa</t>
  </si>
  <si>
    <t>DTU141C51220210S075</t>
  </si>
  <si>
    <t>Nguyễn Minh Hoàng</t>
  </si>
  <si>
    <t>DTU141C51220210S129</t>
  </si>
  <si>
    <t>Lương Thị Hồng</t>
  </si>
  <si>
    <t>DTU141C51220210S003</t>
  </si>
  <si>
    <t>Bùi Thị  Huyền</t>
  </si>
  <si>
    <t>DTU141C51220210S096</t>
  </si>
  <si>
    <t>Mai Thị Thanh Hương</t>
  </si>
  <si>
    <t>DTU141C51220210S033</t>
  </si>
  <si>
    <t>Đào Văn  Khoa</t>
  </si>
  <si>
    <t>DTU141C51220210S038</t>
  </si>
  <si>
    <t>Trần Thị Kim</t>
  </si>
  <si>
    <t>DTU141C51220210S077</t>
  </si>
  <si>
    <t>Phạm Duy Lợi</t>
  </si>
  <si>
    <t>DTU141C51220210S024</t>
  </si>
  <si>
    <t>Nguyễn Tuyết Mai</t>
  </si>
  <si>
    <t>DTU141C51220210S008</t>
  </si>
  <si>
    <t>Phạm Thúy Nga</t>
  </si>
  <si>
    <t>DTU141C51220210S022</t>
  </si>
  <si>
    <t>Trần Thị Ngọc</t>
  </si>
  <si>
    <t>DTU141C51220210S147</t>
  </si>
  <si>
    <t>Trương Thị Ngọc</t>
  </si>
  <si>
    <t>DTU141C51220210S118</t>
  </si>
  <si>
    <t>Sầm Thị Oanh</t>
  </si>
  <si>
    <t>DTU141C51220210S035</t>
  </si>
  <si>
    <t>Trần Thị Phương</t>
  </si>
  <si>
    <t>DTU141C51220210S045</t>
  </si>
  <si>
    <t>Nguyễn Thị Quyên</t>
  </si>
  <si>
    <t>DTU141C51220210S065</t>
  </si>
  <si>
    <t>Phùng Thị Quyên</t>
  </si>
  <si>
    <t>DTU141C51220210S055</t>
  </si>
  <si>
    <t>Cung Văn Thanh</t>
  </si>
  <si>
    <t>DTU141C51220210S066</t>
  </si>
  <si>
    <t>Đậu Thị Thu Thảo</t>
  </si>
  <si>
    <t>DTU141C51220210S042</t>
  </si>
  <si>
    <t>Trần Thị Thảo</t>
  </si>
  <si>
    <t>DTU141C51220210S016</t>
  </si>
  <si>
    <t>Nguyễn Thị Thắm</t>
  </si>
  <si>
    <t>DTU141C51220210S101</t>
  </si>
  <si>
    <t>Nguyễn Đình Thật</t>
  </si>
  <si>
    <t>DTU141C340301S013</t>
  </si>
  <si>
    <t>Trần Thị Phương Trâm</t>
  </si>
  <si>
    <t>DTU141C51220210S019</t>
  </si>
  <si>
    <t>Lâm Thị Hồng Tươi</t>
  </si>
  <si>
    <t>DTU141C51220210S068</t>
  </si>
  <si>
    <t>Ma Thị Viện</t>
  </si>
  <si>
    <t>DTU141C51220210S029</t>
  </si>
  <si>
    <t>Nguyễn Thị Yến</t>
  </si>
  <si>
    <t>DTU141C51220210S052</t>
  </si>
  <si>
    <t>DTU141C51220210S044</t>
  </si>
  <si>
    <t>Phan Thị Yến</t>
  </si>
  <si>
    <t>K10CĐ-TH/SEVT</t>
  </si>
  <si>
    <t>DTU151C51220210S006</t>
  </si>
  <si>
    <t>Nguyễn Thị Lan Anh</t>
  </si>
  <si>
    <t>DTU151C51220210S010</t>
  </si>
  <si>
    <t>Lê Thị Ánh</t>
  </si>
  <si>
    <t>DTU151C51220210S014</t>
  </si>
  <si>
    <t>Nguyễn Xuân Báu</t>
  </si>
  <si>
    <t>DTU151C51220210S017</t>
  </si>
  <si>
    <t>Bùi Văn Bính</t>
  </si>
  <si>
    <t>DTU151C51220210S018</t>
  </si>
  <si>
    <t>Lành Thị Bính</t>
  </si>
  <si>
    <t>DTU151C51220210S023</t>
  </si>
  <si>
    <t>Hoàng Thị Chang</t>
  </si>
  <si>
    <t>DTU151C51220210S048</t>
  </si>
  <si>
    <t>Phùng Ngọc Điệp</t>
  </si>
  <si>
    <t>DTU151C51220210S053</t>
  </si>
  <si>
    <t>Nguyễn Thị Giang</t>
  </si>
  <si>
    <t>DTU151C51220210S080</t>
  </si>
  <si>
    <t>DTU151C51220210S316</t>
  </si>
  <si>
    <t>Đỗ Thị Hoa</t>
  </si>
  <si>
    <t>DTU151C51220210S099</t>
  </si>
  <si>
    <t>Nguyễn Thị Hồng</t>
  </si>
  <si>
    <t>DTU151C51220210S101</t>
  </si>
  <si>
    <t>Lương Thị Huế</t>
  </si>
  <si>
    <t>DTU151C51220210S107</t>
  </si>
  <si>
    <t>Nguyễn Thị Huệ</t>
  </si>
  <si>
    <t>DTU151C51220210S111</t>
  </si>
  <si>
    <t>Nguyễn Văn Hùng</t>
  </si>
  <si>
    <t>DTU151C51220210S116</t>
  </si>
  <si>
    <t>Đặng Thị Huyền</t>
  </si>
  <si>
    <t>DTU151C51220210S114</t>
  </si>
  <si>
    <t>Ngô Thị Huyền</t>
  </si>
  <si>
    <t>DTU151C51220210S346</t>
  </si>
  <si>
    <t>Trần Thị Huyền</t>
  </si>
  <si>
    <t>DTU151C51220210S124</t>
  </si>
  <si>
    <t>Khuất Thị Hương</t>
  </si>
  <si>
    <t>DTU151C51220210S320</t>
  </si>
  <si>
    <t>Nguyễn Thị Hương</t>
  </si>
  <si>
    <t>DTU151C51220210S120</t>
  </si>
  <si>
    <t>Nguyễn Thị Thu Hương</t>
  </si>
  <si>
    <t>DTU151C51220210S122</t>
  </si>
  <si>
    <t>Vũ Thị Mai Hương</t>
  </si>
  <si>
    <t>DTU151C51220210S119</t>
  </si>
  <si>
    <t>Vương Thu Hương</t>
  </si>
  <si>
    <t>DTU151C51220210S130</t>
  </si>
  <si>
    <t>Ngọc Thị Hường</t>
  </si>
  <si>
    <t>DTU151C51220210S133</t>
  </si>
  <si>
    <t>Mai Trần Khiên</t>
  </si>
  <si>
    <t>DTU151C51220210S134</t>
  </si>
  <si>
    <t>Lê Thị Lam</t>
  </si>
  <si>
    <t>DTU151C51220210S137</t>
  </si>
  <si>
    <t>Nguyễn Thị Lan</t>
  </si>
  <si>
    <t>DTU151C51220210S333</t>
  </si>
  <si>
    <t>Tống Thị Phương Lan</t>
  </si>
  <si>
    <t>DTU151C51220210S328</t>
  </si>
  <si>
    <t>Trần Thị Lệ</t>
  </si>
  <si>
    <t>DTU151C51220210S144</t>
  </si>
  <si>
    <t>Phạm Thị Liên</t>
  </si>
  <si>
    <t>DTU151C51220210S147</t>
  </si>
  <si>
    <t>Dương Thị Lim</t>
  </si>
  <si>
    <t>DTU151C51220210S149</t>
  </si>
  <si>
    <t>Lưu Thùy Linh</t>
  </si>
  <si>
    <t>DTU151C51220210S154</t>
  </si>
  <si>
    <t>Hoàng Thị Loan</t>
  </si>
  <si>
    <t>DTU151C51220210S156</t>
  </si>
  <si>
    <t>Lý Thị Lợi</t>
  </si>
  <si>
    <t>DTU151C51220210S157</t>
  </si>
  <si>
    <t>Vũ Tiến Luân</t>
  </si>
  <si>
    <t>DTU151C51220210S158</t>
  </si>
  <si>
    <t>Trần Thị Lương</t>
  </si>
  <si>
    <t>DTU141C51220210S056</t>
  </si>
  <si>
    <t>Nguyễn Thị  Lý</t>
  </si>
  <si>
    <t>DTU151C51220210S164</t>
  </si>
  <si>
    <t>Hoàng Thị Mai</t>
  </si>
  <si>
    <t>DTU151C51220210S177</t>
  </si>
  <si>
    <t>Trịnh Thị Thanh Nga</t>
  </si>
  <si>
    <t>DTU151C51220210S179</t>
  </si>
  <si>
    <t>Vũ Thị Quỳnh Nga</t>
  </si>
  <si>
    <t>DTU151C51220210S186</t>
  </si>
  <si>
    <t>Đào Thị Ngọc</t>
  </si>
  <si>
    <t>DTU151C51220210S190</t>
  </si>
  <si>
    <t>Hà Thị Ánh Nguyệt</t>
  </si>
  <si>
    <t>DTU151C51220210S188</t>
  </si>
  <si>
    <t>Nguyễn Thị Minh Nguyệt</t>
  </si>
  <si>
    <t>DTU151C51220210S192</t>
  </si>
  <si>
    <t>Lương Thị Nhàn</t>
  </si>
  <si>
    <t>DTU151C51220210S334</t>
  </si>
  <si>
    <t>Nguyễn Thị Thanh Nhàn</t>
  </si>
  <si>
    <t>DTU151C51220210S207</t>
  </si>
  <si>
    <t>Trần Thị Hồng Phương</t>
  </si>
  <si>
    <t>DTU151C51220210S212</t>
  </si>
  <si>
    <t>Doãn Thị Phượng</t>
  </si>
  <si>
    <t>DTU151C51220210S216</t>
  </si>
  <si>
    <t>Trần Thị Quyên</t>
  </si>
  <si>
    <t>DTU151C51220210S222</t>
  </si>
  <si>
    <t>Đinh Thị Hồng Quỳnh</t>
  </si>
  <si>
    <t>DTU151C51220210S224</t>
  </si>
  <si>
    <t>Đinh Thị Sang</t>
  </si>
  <si>
    <t>DTU151C51220210S225</t>
  </si>
  <si>
    <t>Trương Tấn Sang</t>
  </si>
  <si>
    <t>DTU151C51220210S230</t>
  </si>
  <si>
    <t>Nguyễn Thanh Tâm</t>
  </si>
  <si>
    <t>DTU141C51220210S061</t>
  </si>
  <si>
    <t>Phan Hồng Thái</t>
  </si>
  <si>
    <t>DTU151C51220210S250</t>
  </si>
  <si>
    <t>Nguyễn Thị Phương Thảo</t>
  </si>
  <si>
    <t>DTU151C51220210S255</t>
  </si>
  <si>
    <t>Lê Văn Thắng</t>
  </si>
  <si>
    <t>DTU151C51220210S258</t>
  </si>
  <si>
    <t>Giáp Văn Thiềm</t>
  </si>
  <si>
    <t>DTU151C51220210S259</t>
  </si>
  <si>
    <t>Hoàng Thị Thiểu</t>
  </si>
  <si>
    <t>DTU151C51220210S272</t>
  </si>
  <si>
    <t>Nguyễn Đình Thu</t>
  </si>
  <si>
    <t>DTU151C51220210S277</t>
  </si>
  <si>
    <t>Lê Thị Thủy</t>
  </si>
  <si>
    <t>DTU151C51220210S282</t>
  </si>
  <si>
    <t>Ngô Thị Thủy</t>
  </si>
  <si>
    <t>DTU151C51220210S349</t>
  </si>
  <si>
    <t>Nguyễn Thị Thúy</t>
  </si>
  <si>
    <t>DTU151C51220210S283</t>
  </si>
  <si>
    <t>Nguyễn Thị Thanh Thúy</t>
  </si>
  <si>
    <t>DTU151C51220210S232</t>
  </si>
  <si>
    <t>Lê Việt Tiến</t>
  </si>
  <si>
    <t>DTU151C51220210S335</t>
  </si>
  <si>
    <t>Nguyễn Văn Tiến</t>
  </si>
  <si>
    <t>DTU151C51220210S321</t>
  </si>
  <si>
    <t>Nông Thị Trang</t>
  </si>
  <si>
    <t>DTU151C51220210S291</t>
  </si>
  <si>
    <t>Trần Linh Trang</t>
  </si>
  <si>
    <t>DTU151C51220210S331</t>
  </si>
  <si>
    <t>Nguyễn Minh Trí</t>
  </si>
  <si>
    <t>DTU151C51220210S317</t>
  </si>
  <si>
    <t>Nguyễn Thị Kiều Trinh</t>
  </si>
  <si>
    <t>DTU151C51220210S237</t>
  </si>
  <si>
    <t>Thân Văn Tuấn</t>
  </si>
  <si>
    <t>DTU151C51220210S238</t>
  </si>
  <si>
    <t>Vũ Thị Tuyến</t>
  </si>
  <si>
    <t>DTU151C51220210S239</t>
  </si>
  <si>
    <t>Nguyễn Thị Tuyết</t>
  </si>
  <si>
    <t>DTU151C51220210S297</t>
  </si>
  <si>
    <t>Trần Bá Úc</t>
  </si>
  <si>
    <t>DTU151C51220210S301</t>
  </si>
  <si>
    <t>Bùi Thị Vân</t>
  </si>
  <si>
    <t>DTU151C51220210S302</t>
  </si>
  <si>
    <t>Nguyễn Thị Vân</t>
  </si>
  <si>
    <t>DTU151C51220210S309</t>
  </si>
  <si>
    <t>Chu Văn Vĩnh</t>
  </si>
  <si>
    <t>DTU151C51220210S310</t>
  </si>
  <si>
    <t>Nguyễn Thị Vui</t>
  </si>
  <si>
    <t>DTU151C51220210S311</t>
  </si>
  <si>
    <t>Phan Thị Hương Xuân</t>
  </si>
  <si>
    <t>DTU151C51220210S313</t>
  </si>
  <si>
    <t>Vũ Thị Yến</t>
  </si>
  <si>
    <t>K11CĐ-TH/SEVT</t>
  </si>
  <si>
    <t>DTU161C220210S001</t>
  </si>
  <si>
    <t>Nguyễn Hoàng Tú  Anh</t>
  </si>
  <si>
    <t>DTU161C220210S009</t>
  </si>
  <si>
    <t>Vi Thị Ba</t>
  </si>
  <si>
    <t>DTU161C220210S011</t>
  </si>
  <si>
    <t>Đỗ Xuân  Bằng</t>
  </si>
  <si>
    <t>DTU151C51220210S016</t>
  </si>
  <si>
    <t>Nguyễn Thị Bình</t>
  </si>
  <si>
    <t>DTU161C220210S014</t>
  </si>
  <si>
    <t>Trịnh Thị  Cảnh</t>
  </si>
  <si>
    <t>DTU161C220210S213</t>
  </si>
  <si>
    <t>Lại Quang  Chiến</t>
  </si>
  <si>
    <t>DTU161C220210S015</t>
  </si>
  <si>
    <t>Lê Thùy  Chinh</t>
  </si>
  <si>
    <t>DTU161C220210S016</t>
  </si>
  <si>
    <t>Trần Thị  Chinh</t>
  </si>
  <si>
    <t>DTU161C220210S216</t>
  </si>
  <si>
    <t>Nguyễn Văn  Chung</t>
  </si>
  <si>
    <t>DTU161C220210S218</t>
  </si>
  <si>
    <t>Nguyễn Đắc  Cường</t>
  </si>
  <si>
    <t>DTU161C220210S020</t>
  </si>
  <si>
    <t>Phan Thị  Diễm</t>
  </si>
  <si>
    <t>DTU161C220210S021</t>
  </si>
  <si>
    <t>Trần Thị  Dinh</t>
  </si>
  <si>
    <t>DTU161C220210S027</t>
  </si>
  <si>
    <t>Lò Thị  Dung</t>
  </si>
  <si>
    <t>DTU161C220210S026</t>
  </si>
  <si>
    <t>Mông Thị  Dung</t>
  </si>
  <si>
    <t>DTU151C51220210S039</t>
  </si>
  <si>
    <t>Lê Tiến Dũng</t>
  </si>
  <si>
    <t>DTU161C220210S223</t>
  </si>
  <si>
    <t>Nguyễn Thị  Duyên</t>
  </si>
  <si>
    <t>DTU161C220210S030</t>
  </si>
  <si>
    <t>Bùi Thị  Dương</t>
  </si>
  <si>
    <t>DTU141C51220210S110</t>
  </si>
  <si>
    <t>Sằm Thị Đình</t>
  </si>
  <si>
    <t>DTU161C220210S031</t>
  </si>
  <si>
    <t>Bùi Thị  Gấm</t>
  </si>
  <si>
    <t>DTU161C220210S225</t>
  </si>
  <si>
    <t>Lại Thị  Giang</t>
  </si>
  <si>
    <t>DTU161C220210S224</t>
  </si>
  <si>
    <t>Nguyễn Thị Hương  Giang</t>
  </si>
  <si>
    <t>DTU161C220210S033</t>
  </si>
  <si>
    <t>Nguyễn Thị Ngọc  Giàu</t>
  </si>
  <si>
    <t>DTU161C220210S035</t>
  </si>
  <si>
    <t>Nguyễn Ngọc  Hà</t>
  </si>
  <si>
    <t>DTU161C220210S034</t>
  </si>
  <si>
    <t>Nguyễn Thị  Hà</t>
  </si>
  <si>
    <t>DTU161C220210S036</t>
  </si>
  <si>
    <t>Nguyễn Thị Thu  Hà</t>
  </si>
  <si>
    <t>DTU151C51220210S071</t>
  </si>
  <si>
    <t>Nguyễn Thị Hằng</t>
  </si>
  <si>
    <t>DTU161C220210S039</t>
  </si>
  <si>
    <t>Trần Thị Thúy  Hằng</t>
  </si>
  <si>
    <t>DTU161C220210S227</t>
  </si>
  <si>
    <t>Đinh Thị  Hiên</t>
  </si>
  <si>
    <t>DTU161C220210S044</t>
  </si>
  <si>
    <t>Nguyễn Thị  Hiên</t>
  </si>
  <si>
    <t>DTU161C220210S228</t>
  </si>
  <si>
    <t>Trần Thu  Hiền</t>
  </si>
  <si>
    <t>DTU161C220210S047</t>
  </si>
  <si>
    <t>Vi Thị  Hiền</t>
  </si>
  <si>
    <t>DTU161C220210S050</t>
  </si>
  <si>
    <t>Lường Thị  Hiệu</t>
  </si>
  <si>
    <t>DTU161C220210S053</t>
  </si>
  <si>
    <t>Đậu Thị  Hoa</t>
  </si>
  <si>
    <t>DTU161C220210S232</t>
  </si>
  <si>
    <t>Khấu Thị  Hóa</t>
  </si>
  <si>
    <t>DTU161C220210S057</t>
  </si>
  <si>
    <t>Trần Thị  Hoài</t>
  </si>
  <si>
    <t>DTU161C220210S059</t>
  </si>
  <si>
    <t>Từ Khánh  Hoàng</t>
  </si>
  <si>
    <t>DTU161C220210S060</t>
  </si>
  <si>
    <t>Đinh Thị  Hồi</t>
  </si>
  <si>
    <t>DTU161C220210S235</t>
  </si>
  <si>
    <t>Vũ Thị  Hồng</t>
  </si>
  <si>
    <t>DTU161C220210S062</t>
  </si>
  <si>
    <t>Dương Thị  Huế</t>
  </si>
  <si>
    <t>DTU161C220210S063</t>
  </si>
  <si>
    <t>Trịnh Thị  Huế</t>
  </si>
  <si>
    <t>DTU161C220210S065</t>
  </si>
  <si>
    <t>Đào Thị  Huệ</t>
  </si>
  <si>
    <t>DTU161C220210S064</t>
  </si>
  <si>
    <t>Trần Thị  Huệ</t>
  </si>
  <si>
    <t>DTU151C51220210S112</t>
  </si>
  <si>
    <t>Trần Văn Hùng</t>
  </si>
  <si>
    <t>DTU161C220210S072</t>
  </si>
  <si>
    <t>Đỗ Thị Thu  Huyền</t>
  </si>
  <si>
    <t>DTU161C220210S076</t>
  </si>
  <si>
    <t>Lê Thị Mỹ  Huyền</t>
  </si>
  <si>
    <t>DTU141C51220210S144</t>
  </si>
  <si>
    <t>Phạm Văn Hưng</t>
  </si>
  <si>
    <t>DTU161C220210S066</t>
  </si>
  <si>
    <t>Đinh Thị  Hương</t>
  </si>
  <si>
    <t>DTU161C220210S067</t>
  </si>
  <si>
    <t>Nguyễn Thị Thu  Hương</t>
  </si>
  <si>
    <t>DTU161C220210S069</t>
  </si>
  <si>
    <t>Mùi Thị  Hướng</t>
  </si>
  <si>
    <t>DTU161C220210S078</t>
  </si>
  <si>
    <t>Nguyễn Văn  Kết</t>
  </si>
  <si>
    <t>DTU161C220210S085</t>
  </si>
  <si>
    <t>Hoàng Thúy  Lan</t>
  </si>
  <si>
    <t>DTU161C220210S240</t>
  </si>
  <si>
    <t>Hồ Thị  Lan</t>
  </si>
  <si>
    <t>DTU161C220210S241</t>
  </si>
  <si>
    <t>Phạm Thị  Lan</t>
  </si>
  <si>
    <t>DTU161C220210S089</t>
  </si>
  <si>
    <t>Lê Thị  Liên</t>
  </si>
  <si>
    <t>DTU161C220210S096</t>
  </si>
  <si>
    <t>Mai Viết  Lĩnh</t>
  </si>
  <si>
    <t>DTU161C220210S099</t>
  </si>
  <si>
    <t>Hoàng Thị  Lớp</t>
  </si>
  <si>
    <t>DTU161C220210S246</t>
  </si>
  <si>
    <t>Nguyễn Thị  Lương</t>
  </si>
  <si>
    <t>DTU161C220210S248</t>
  </si>
  <si>
    <t>Vi Thị Hương  Ly</t>
  </si>
  <si>
    <t>DTU161C220210S249</t>
  </si>
  <si>
    <t>Nguyễn Thị  Lý</t>
  </si>
  <si>
    <t>DTU161C220210S097</t>
  </si>
  <si>
    <t>DTU161C220210S101</t>
  </si>
  <si>
    <t>Hoàng Thị Ngọc  Mai</t>
  </si>
  <si>
    <t>DTU161C220210S104</t>
  </si>
  <si>
    <t>Ma Văn  Mạnh</t>
  </si>
  <si>
    <t>DTU161C220210S250</t>
  </si>
  <si>
    <t>Nguyễn Thị  Mận</t>
  </si>
  <si>
    <t>DTU161C220210S105</t>
  </si>
  <si>
    <t>Nguyễn Thị  Minh</t>
  </si>
  <si>
    <t>DTU161C220210S253</t>
  </si>
  <si>
    <t>Nguyễn Trần Khánh  My</t>
  </si>
  <si>
    <t>DTU151C51220210S174</t>
  </si>
  <si>
    <t>Nguyễn Thị Năm</t>
  </si>
  <si>
    <t>DTU161C220210S109</t>
  </si>
  <si>
    <t>Mai Thị  Nga</t>
  </si>
  <si>
    <t>DTU161C220210S113</t>
  </si>
  <si>
    <t>Nguyễn Đăng  Nga</t>
  </si>
  <si>
    <t>DTU161C220210S112</t>
  </si>
  <si>
    <t>Nguyễn Thị  Nga</t>
  </si>
  <si>
    <t>DTU161C220210S116</t>
  </si>
  <si>
    <t>Vũ Thị  Nghĩa</t>
  </si>
  <si>
    <t>DTU161C220210S117</t>
  </si>
  <si>
    <t>Lường Thị  Ngoan</t>
  </si>
  <si>
    <t>DTU161C220210S118</t>
  </si>
  <si>
    <t>Lý Thị Bích  Ngọc</t>
  </si>
  <si>
    <t>DTU161C220210S120</t>
  </si>
  <si>
    <t>Hoàng Văn  Nguyên</t>
  </si>
  <si>
    <t>DTU161C220210S256</t>
  </si>
  <si>
    <t>Phạm Thị  Nhài</t>
  </si>
  <si>
    <t>DTU161C220210S122</t>
  </si>
  <si>
    <t>Lý Hồng  Nhung</t>
  </si>
  <si>
    <t>DTU161C220210S123</t>
  </si>
  <si>
    <t>Nguyễn Thị Huyền  Nhung</t>
  </si>
  <si>
    <t>DTU161C220210S258</t>
  </si>
  <si>
    <t>Nguyễn Thị  Nụ</t>
  </si>
  <si>
    <t>DTU161C220210S128</t>
  </si>
  <si>
    <t>Trần Thị Kiều  Oanh</t>
  </si>
  <si>
    <t>DTU161C220210S130</t>
  </si>
  <si>
    <t>Bùi Hải  Phương</t>
  </si>
  <si>
    <t>DTU161C220210S132</t>
  </si>
  <si>
    <t>Nguyễn Thị  Phương</t>
  </si>
  <si>
    <t>DTU151C51220210S324</t>
  </si>
  <si>
    <t>Nguyễn Thị Thanh Phương</t>
  </si>
  <si>
    <t>DTU161C220210S131</t>
  </si>
  <si>
    <t>Phạm Thị Kim  Phương</t>
  </si>
  <si>
    <t>DTU161C220210S137</t>
  </si>
  <si>
    <t>Lê Trần  Quang</t>
  </si>
  <si>
    <t>DTU161C220210S139</t>
  </si>
  <si>
    <t>Bùi Thị  Quý</t>
  </si>
  <si>
    <t>DTU161C220210S140</t>
  </si>
  <si>
    <t>Hoàng Thị  Quý</t>
  </si>
  <si>
    <t>DTU161C220210S143</t>
  </si>
  <si>
    <t>Nguyễn Hiểu  Quỳnh</t>
  </si>
  <si>
    <t>DTU161C220210S262</t>
  </si>
  <si>
    <t>Nguyễn Thị  Quỳnh</t>
  </si>
  <si>
    <t>DTU161C220210S146</t>
  </si>
  <si>
    <t>Phan Thị  Quỳnh</t>
  </si>
  <si>
    <t>DTU161C220210S263</t>
  </si>
  <si>
    <t>Nguyễn Thị  Sen</t>
  </si>
  <si>
    <t>DTU161C220210S148</t>
  </si>
  <si>
    <t>Lục Thị  Son</t>
  </si>
  <si>
    <t>DTU161C220210S149</t>
  </si>
  <si>
    <t>Nguyễn Văn  Sơn</t>
  </si>
  <si>
    <t>DTU161C220210S152</t>
  </si>
  <si>
    <t>Nguyễn Thị  Tâm</t>
  </si>
  <si>
    <t>DTU161C220210S154</t>
  </si>
  <si>
    <t>Lê Văn  Tân</t>
  </si>
  <si>
    <t>DTU151C51220210S241</t>
  </si>
  <si>
    <t>Nguyễn Thị Thanh</t>
  </si>
  <si>
    <t>DTU161C220210S165</t>
  </si>
  <si>
    <t>Bùi Thị  Thảo</t>
  </si>
  <si>
    <t>DTU161C220210S162</t>
  </si>
  <si>
    <t>Hoàng Phương  Thảo</t>
  </si>
  <si>
    <t>DTU151C51220210S251</t>
  </si>
  <si>
    <t xml:space="preserve">Nguyễn Thị Thảo </t>
  </si>
  <si>
    <t>DTU161C220210S156</t>
  </si>
  <si>
    <t>Trần Khắc  Thăng</t>
  </si>
  <si>
    <t>DTU161C220210S167</t>
  </si>
  <si>
    <t>Nguyễn Thị  Thu</t>
  </si>
  <si>
    <t>DTU161C220210S272</t>
  </si>
  <si>
    <t>DTU161C220210S172</t>
  </si>
  <si>
    <t>Nguyễn Thị  Thủy</t>
  </si>
  <si>
    <t>DTU161C220210S273</t>
  </si>
  <si>
    <t>Hoàng Thị  Thường</t>
  </si>
  <si>
    <t>DTU161C220210S173</t>
  </si>
  <si>
    <t>Đinh Thị  Tiên</t>
  </si>
  <si>
    <t>DTU151C51220210S235</t>
  </si>
  <si>
    <t>Trần Viết Toản</t>
  </si>
  <si>
    <t>DTU161C220210S176</t>
  </si>
  <si>
    <t>Trần Thị  Tới</t>
  </si>
  <si>
    <t>DTU161C220210S278</t>
  </si>
  <si>
    <t>Đoàn Thị  Trang</t>
  </si>
  <si>
    <t>DTU161C220210S181</t>
  </si>
  <si>
    <t>Nguyễn Thị Quỳnh  Trang</t>
  </si>
  <si>
    <t>DTU161C220210S283</t>
  </si>
  <si>
    <t>Nguyễn Thị Minh  Tú</t>
  </si>
  <si>
    <t>DTU161C220210S286</t>
  </si>
  <si>
    <t>Nguyễn Thị Tùng</t>
  </si>
  <si>
    <t>DTU161C220210S188</t>
  </si>
  <si>
    <t>Nguyễn Thị  Tuyết</t>
  </si>
  <si>
    <t>DTU161C220210S151</t>
  </si>
  <si>
    <t>Đàm Thị Tỵ</t>
  </si>
  <si>
    <t>DTU161C220210S190</t>
  </si>
  <si>
    <t>Vũ Thị Út</t>
  </si>
  <si>
    <t>DTU161C220210S287</t>
  </si>
  <si>
    <t>Hoàng Kim Uy</t>
  </si>
  <si>
    <t>DTU161C220210S192</t>
  </si>
  <si>
    <t>Bùi Thùy  Vân</t>
  </si>
  <si>
    <t>DTU161C220210S193</t>
  </si>
  <si>
    <t>Nguyễn Bích  Vân</t>
  </si>
  <si>
    <t>DTU161C220210S200</t>
  </si>
  <si>
    <t>Vũ Thị Cúc  Vương</t>
  </si>
  <si>
    <t>DTU141C51220210S099</t>
  </si>
  <si>
    <t>Vũ Đình Vượng</t>
  </si>
  <si>
    <t>Kỳ 4</t>
  </si>
  <si>
    <t>x</t>
  </si>
  <si>
    <t>K12CĐ-TH/SEVT</t>
  </si>
  <si>
    <t>K10CĐ-Điện/SEVT</t>
  </si>
  <si>
    <t>1</t>
  </si>
  <si>
    <t>DTU141C510301S060</t>
  </si>
  <si>
    <t>Lê Văn</t>
  </si>
  <si>
    <t>An</t>
  </si>
  <si>
    <t>Nam</t>
  </si>
  <si>
    <t>2</t>
  </si>
  <si>
    <t>DTU141C510301S066</t>
  </si>
  <si>
    <t>Ngô Đức</t>
  </si>
  <si>
    <t>Anh</t>
  </si>
  <si>
    <t>3</t>
  </si>
  <si>
    <t>DTU141C510301S085</t>
  </si>
  <si>
    <t xml:space="preserve">Nguyễn Việt </t>
  </si>
  <si>
    <t>4</t>
  </si>
  <si>
    <t>DTU141C510301S012</t>
  </si>
  <si>
    <t>Trần Văn</t>
  </si>
  <si>
    <t>5</t>
  </si>
  <si>
    <t>DTU141C510301S022</t>
  </si>
  <si>
    <t>Lường Văn</t>
  </si>
  <si>
    <t>Ánh</t>
  </si>
  <si>
    <t>6</t>
  </si>
  <si>
    <t>DTU141C510301S043</t>
  </si>
  <si>
    <t>Nguyễn Văn</t>
  </si>
  <si>
    <t>Ba</t>
  </si>
  <si>
    <t>7</t>
  </si>
  <si>
    <t>DTU141C510301S010</t>
  </si>
  <si>
    <t>Nguyễn Tiến</t>
  </si>
  <si>
    <t>Chung</t>
  </si>
  <si>
    <t>8</t>
  </si>
  <si>
    <t>DTU141C510301S016</t>
  </si>
  <si>
    <t>Công</t>
  </si>
  <si>
    <t>9</t>
  </si>
  <si>
    <t>DTU141C510301S101</t>
  </si>
  <si>
    <t xml:space="preserve">Hoàng Văn </t>
  </si>
  <si>
    <t>Dân</t>
  </si>
  <si>
    <t>10</t>
  </si>
  <si>
    <t>DTU141C510301S002</t>
  </si>
  <si>
    <t>Dũng</t>
  </si>
  <si>
    <t>11</t>
  </si>
  <si>
    <t>DTU141C510301S014</t>
  </si>
  <si>
    <t>Duy</t>
  </si>
  <si>
    <t>12</t>
  </si>
  <si>
    <t>DTU141C510301S015</t>
  </si>
  <si>
    <t xml:space="preserve">Nguyễn Văn </t>
  </si>
  <si>
    <t>13</t>
  </si>
  <si>
    <t>DTU141C510301S063</t>
  </si>
  <si>
    <t>Tô Văn</t>
  </si>
  <si>
    <t>14</t>
  </si>
  <si>
    <t>DTU141C510301S112</t>
  </si>
  <si>
    <t>Dương</t>
  </si>
  <si>
    <t>15</t>
  </si>
  <si>
    <t>DTU141C510301S034</t>
  </si>
  <si>
    <t>Phạm Văn</t>
  </si>
  <si>
    <t>Đệ</t>
  </si>
  <si>
    <t>16</t>
  </si>
  <si>
    <t>DTU141C510301S077</t>
  </si>
  <si>
    <t>Nguyễn Anh</t>
  </si>
  <si>
    <t>Đức</t>
  </si>
  <si>
    <t>17</t>
  </si>
  <si>
    <t>DTU141C510301S076</t>
  </si>
  <si>
    <t>Đàm Khắc</t>
  </si>
  <si>
    <t>Giang</t>
  </si>
  <si>
    <t>18</t>
  </si>
  <si>
    <t>DTU141C510301S079</t>
  </si>
  <si>
    <t>19</t>
  </si>
  <si>
    <t>DTU141C510301S028</t>
  </si>
  <si>
    <t>Lưu Đình</t>
  </si>
  <si>
    <t>Giáp</t>
  </si>
  <si>
    <t>20</t>
  </si>
  <si>
    <t>DTU141C510301S055</t>
  </si>
  <si>
    <t>Đặng Thị Thu</t>
  </si>
  <si>
    <t>Hà</t>
  </si>
  <si>
    <t>21</t>
  </si>
  <si>
    <t>DTU141C510301S019</t>
  </si>
  <si>
    <t>Hải</t>
  </si>
  <si>
    <t>22</t>
  </si>
  <si>
    <t>DTU141C510301S020</t>
  </si>
  <si>
    <t>Đào Khả</t>
  </si>
  <si>
    <t>Hiền</t>
  </si>
  <si>
    <t>23</t>
  </si>
  <si>
    <t>DTU141C510301S072</t>
  </si>
  <si>
    <t>Nguyễn Thị</t>
  </si>
  <si>
    <t>24</t>
  </si>
  <si>
    <t>DTU141C510301S006</t>
  </si>
  <si>
    <t>Trần Nam</t>
  </si>
  <si>
    <t>Hiệp</t>
  </si>
  <si>
    <t>25</t>
  </si>
  <si>
    <t>DTU141C510301S053</t>
  </si>
  <si>
    <t>Chu Thịnh</t>
  </si>
  <si>
    <t>Hiếu</t>
  </si>
  <si>
    <t>26</t>
  </si>
  <si>
    <t>DTU141C510301S096</t>
  </si>
  <si>
    <t>Hiệu</t>
  </si>
  <si>
    <t>27</t>
  </si>
  <si>
    <t>DTU141C510301S032</t>
  </si>
  <si>
    <t>Hinh</t>
  </si>
  <si>
    <t>28</t>
  </si>
  <si>
    <t>DTU141C510301S030</t>
  </si>
  <si>
    <t>Trần Thị</t>
  </si>
  <si>
    <t>Hoài</t>
  </si>
  <si>
    <t>29</t>
  </si>
  <si>
    <t>DTU141C510301S023</t>
  </si>
  <si>
    <t>Hoàng</t>
  </si>
  <si>
    <t>30</t>
  </si>
  <si>
    <t>DTU141C510301S024</t>
  </si>
  <si>
    <t>Hoàng Thị</t>
  </si>
  <si>
    <t>Hồng</t>
  </si>
  <si>
    <t>31</t>
  </si>
  <si>
    <t>DTU141C510301S067</t>
  </si>
  <si>
    <t>Hoàng Xuân</t>
  </si>
  <si>
    <t>Huân</t>
  </si>
  <si>
    <t>32</t>
  </si>
  <si>
    <t>DTU141C510301S027</t>
  </si>
  <si>
    <t>Nguyễn Trọng</t>
  </si>
  <si>
    <t>Huy</t>
  </si>
  <si>
    <t>33</t>
  </si>
  <si>
    <t>DTU141C510301S069</t>
  </si>
  <si>
    <t>Hưng</t>
  </si>
  <si>
    <t>34</t>
  </si>
  <si>
    <t>DTU141C510301S080</t>
  </si>
  <si>
    <t>Khánh</t>
  </si>
  <si>
    <t>35</t>
  </si>
  <si>
    <t>DTU141C510301S078</t>
  </si>
  <si>
    <t>Ngô Văn</t>
  </si>
  <si>
    <t>Khương</t>
  </si>
  <si>
    <t>36</t>
  </si>
  <si>
    <t>DTU141C510301S017</t>
  </si>
  <si>
    <t>Dương Thị</t>
  </si>
  <si>
    <t>Liên</t>
  </si>
  <si>
    <t>37</t>
  </si>
  <si>
    <t>DTU141C510301S013</t>
  </si>
  <si>
    <t>Linh</t>
  </si>
  <si>
    <t>38</t>
  </si>
  <si>
    <t>DTU141C510301S040</t>
  </si>
  <si>
    <t>Luận</t>
  </si>
  <si>
    <t>39</t>
  </si>
  <si>
    <t>DTU141C510301S048</t>
  </si>
  <si>
    <t>Đinh Quang</t>
  </si>
  <si>
    <t>Lượng</t>
  </si>
  <si>
    <t>40</t>
  </si>
  <si>
    <t>DTU141C510301S031</t>
  </si>
  <si>
    <t>41</t>
  </si>
  <si>
    <t>DTU141C510301S088</t>
  </si>
  <si>
    <t>Nghiêm Văn</t>
  </si>
  <si>
    <t>Mạnh</t>
  </si>
  <si>
    <t>42</t>
  </si>
  <si>
    <t>DTU141C510301S073</t>
  </si>
  <si>
    <t>Bùi Văn</t>
  </si>
  <si>
    <t>43</t>
  </si>
  <si>
    <t>DTU141C510301S084</t>
  </si>
  <si>
    <t>44</t>
  </si>
  <si>
    <t>DTU141C510301S050</t>
  </si>
  <si>
    <t>Nghĩa</t>
  </si>
  <si>
    <t>45</t>
  </si>
  <si>
    <t>DTU141C510301S059</t>
  </si>
  <si>
    <t>Trịnh Văn</t>
  </si>
  <si>
    <t>46</t>
  </si>
  <si>
    <t>DTU141C510301S068</t>
  </si>
  <si>
    <t>Lê Thị</t>
  </si>
  <si>
    <t>Oanh</t>
  </si>
  <si>
    <t>47</t>
  </si>
  <si>
    <t>DTU141C510301S039</t>
  </si>
  <si>
    <t>Lô Văn</t>
  </si>
  <si>
    <t>Phượng</t>
  </si>
  <si>
    <t>48</t>
  </si>
  <si>
    <t>DTU141C510301S056</t>
  </si>
  <si>
    <t>Nguyễn Mạnh</t>
  </si>
  <si>
    <t>Quang</t>
  </si>
  <si>
    <t>49</t>
  </si>
  <si>
    <t>DTU141C510301S004</t>
  </si>
  <si>
    <t>Quảng</t>
  </si>
  <si>
    <t>50</t>
  </si>
  <si>
    <t>DTU141C510301S042</t>
  </si>
  <si>
    <t>Quyền</t>
  </si>
  <si>
    <t>51</t>
  </si>
  <si>
    <t>DTU141C510301S090</t>
  </si>
  <si>
    <t>Cấn Quang</t>
  </si>
  <si>
    <t>Sơn</t>
  </si>
  <si>
    <t>52</t>
  </si>
  <si>
    <t>DTU141C510301S026</t>
  </si>
  <si>
    <t>Dương Văn</t>
  </si>
  <si>
    <t>53</t>
  </si>
  <si>
    <t>DTU141C510301S029</t>
  </si>
  <si>
    <t>Phạm Huy</t>
  </si>
  <si>
    <t>Thảo</t>
  </si>
  <si>
    <t>54</t>
  </si>
  <si>
    <t>DTU141C510301S007</t>
  </si>
  <si>
    <t>Bùi Thị Hồng</t>
  </si>
  <si>
    <t>Thắm</t>
  </si>
  <si>
    <t>55</t>
  </si>
  <si>
    <t>DTU141C510301S041</t>
  </si>
  <si>
    <t>Phùng Văn</t>
  </si>
  <si>
    <t>Thắng</t>
  </si>
  <si>
    <t>56</t>
  </si>
  <si>
    <t>DTU141C510301S047</t>
  </si>
  <si>
    <t>Ninh Văn</t>
  </si>
  <si>
    <t>Thủy</t>
  </si>
  <si>
    <t>57</t>
  </si>
  <si>
    <t>DTU141C510301S051</t>
  </si>
  <si>
    <t>Thưởng</t>
  </si>
  <si>
    <t>58</t>
  </si>
  <si>
    <t>DTU141C510301S089</t>
  </si>
  <si>
    <t>Phạm Minh</t>
  </si>
  <si>
    <t>Tiến</t>
  </si>
  <si>
    <t>59</t>
  </si>
  <si>
    <t>DTU141C510301S011</t>
  </si>
  <si>
    <t>Ngô Bá</t>
  </si>
  <si>
    <t>Toàn</t>
  </si>
  <si>
    <t>60</t>
  </si>
  <si>
    <t>DTU141C510301S045</t>
  </si>
  <si>
    <t>Nguyễn Quốc</t>
  </si>
  <si>
    <t>Trụ</t>
  </si>
  <si>
    <t>61</t>
  </si>
  <si>
    <t>DTU141C510301S035</t>
  </si>
  <si>
    <t>Đào Ngọc</t>
  </si>
  <si>
    <t>Tuấn</t>
  </si>
  <si>
    <t>62</t>
  </si>
  <si>
    <t>DTU141C510301S065</t>
  </si>
  <si>
    <t>Nguyễn Lập</t>
  </si>
  <si>
    <t>63</t>
  </si>
  <si>
    <t>DTU141C510301S104</t>
  </si>
  <si>
    <t>Nguyễn Thành</t>
  </si>
  <si>
    <t>64</t>
  </si>
  <si>
    <t>DTU141C510301S095</t>
  </si>
  <si>
    <t>Tuyên</t>
  </si>
  <si>
    <t>65</t>
  </si>
  <si>
    <t>DTU141C510301S033</t>
  </si>
  <si>
    <t>Võ Thị</t>
  </si>
  <si>
    <t>Tuyết</t>
  </si>
  <si>
    <t>66</t>
  </si>
  <si>
    <t>DTU141C510301S049</t>
  </si>
  <si>
    <t>Lương Văn</t>
  </si>
  <si>
    <t>Việt</t>
  </si>
  <si>
    <t>K10CĐ-Điện ĐT</t>
  </si>
  <si>
    <t>DTU141C340301S018</t>
  </si>
  <si>
    <t>DTU141C340301S017</t>
  </si>
  <si>
    <t>DTU141C340301S016</t>
  </si>
  <si>
    <t>DTU141C340301S036</t>
  </si>
  <si>
    <t>DTU141C340301S011</t>
  </si>
  <si>
    <t>DTU141C340301S025</t>
  </si>
  <si>
    <t>DTU141C340301S024</t>
  </si>
  <si>
    <t>DTU141C340301S001</t>
  </si>
  <si>
    <t>DTU141C340301S030</t>
  </si>
  <si>
    <t>DTU141C340301S010</t>
  </si>
  <si>
    <t>DTU141C340301S039</t>
  </si>
  <si>
    <t>DTU141C340301S014</t>
  </si>
  <si>
    <t>DTU141C340301S008</t>
  </si>
  <si>
    <t>DTU141C340301S032</t>
  </si>
  <si>
    <t>DTU141C340301S002</t>
  </si>
  <si>
    <t>DTU141C340301S027</t>
  </si>
  <si>
    <t>DTU141C340301S009</t>
  </si>
  <si>
    <t>DTU141C340301S021</t>
  </si>
  <si>
    <t>DTU141C340301S007</t>
  </si>
  <si>
    <t>DTU141C340301S023</t>
  </si>
  <si>
    <t>DTU141C340301S031</t>
  </si>
  <si>
    <t>DTU141C340301S033</t>
  </si>
  <si>
    <t>DTU141C340301S038</t>
  </si>
  <si>
    <t>DTU141C340301S004</t>
  </si>
  <si>
    <t>DTU141C340301S034</t>
  </si>
  <si>
    <t>Lù Thị Chúm</t>
  </si>
  <si>
    <t>Nguyễn Thị  Diệp</t>
  </si>
  <si>
    <t>Hoàng Thị Thu Duyên</t>
  </si>
  <si>
    <t>Bùi Thị Hải Đường</t>
  </si>
  <si>
    <t>Hoàng Thị  Hằng</t>
  </si>
  <si>
    <t>Lê Thị Thu Hằng</t>
  </si>
  <si>
    <t>Lô Thị Hằng</t>
  </si>
  <si>
    <t>Đinh Thị  Hoa</t>
  </si>
  <si>
    <t>Nguyễn Thị  Hòa</t>
  </si>
  <si>
    <t>Phan Thị  Hồng</t>
  </si>
  <si>
    <t>Nguyễn Thị  Hường</t>
  </si>
  <si>
    <t>Nông Thị Lệ</t>
  </si>
  <si>
    <t>Lê Thị Loan</t>
  </si>
  <si>
    <t>Ma Thị Nghĩa</t>
  </si>
  <si>
    <t>Ngô Thị Phượng</t>
  </si>
  <si>
    <t>Hoàng Thị Quỳnh</t>
  </si>
  <si>
    <t>Phạm Như Quỳnh</t>
  </si>
  <si>
    <t>Phạm Thị Quỳnh</t>
  </si>
  <si>
    <t>Trần Thị Thanh Tâm</t>
  </si>
  <si>
    <t>Nguyễn Thị  Tây</t>
  </si>
  <si>
    <t>Hoàng Thị Thu</t>
  </si>
  <si>
    <t>Lê Thị Thúy</t>
  </si>
  <si>
    <t>Đỗ Thị Trang</t>
  </si>
  <si>
    <t>Hoàng Thị Kiều Trang</t>
  </si>
  <si>
    <t>Nguyễn Thị  Yến</t>
  </si>
  <si>
    <t>K10CĐ-KT</t>
  </si>
  <si>
    <t>DTU151C340301S061</t>
  </si>
  <si>
    <t>DTU151C340301S050</t>
  </si>
  <si>
    <t>DTU151C340301S023</t>
  </si>
  <si>
    <t>DTU151C510301S109</t>
  </si>
  <si>
    <t>DTU151C51220210S329</t>
  </si>
  <si>
    <t>DTU151C51220210S097</t>
  </si>
  <si>
    <t>DTU141C51220210S062</t>
  </si>
  <si>
    <t>DTU151C340301S074</t>
  </si>
  <si>
    <t>DTU151C340301S041</t>
  </si>
  <si>
    <t>DTU151C340301S037</t>
  </si>
  <si>
    <t>DTU151C340301S053</t>
  </si>
  <si>
    <t>DTU151C340301S028</t>
  </si>
  <si>
    <t>DTU151C340301S011</t>
  </si>
  <si>
    <t>DTU151C340301S031</t>
  </si>
  <si>
    <t>DTU141C51220201S065</t>
  </si>
  <si>
    <t>DTU151C340301S072</t>
  </si>
  <si>
    <t>DTU151C340301S036</t>
  </si>
  <si>
    <t>DTU151C51220210S332</t>
  </si>
  <si>
    <t>DTU151C340301S017</t>
  </si>
  <si>
    <t>DTU151C340301S015</t>
  </si>
  <si>
    <t>DTU151C340301S030</t>
  </si>
  <si>
    <t>DTU151C340301S051</t>
  </si>
  <si>
    <t>DTU151C340301S081</t>
  </si>
  <si>
    <t>DTU151C340301S018</t>
  </si>
  <si>
    <t>DTU151C340301S079</t>
  </si>
  <si>
    <t>Dương Thị Phương Anh</t>
  </si>
  <si>
    <t>Lê Thị Quỳnh Anh</t>
  </si>
  <si>
    <t>Trần Thị Quỳnh Anh</t>
  </si>
  <si>
    <t>Dương Công Hậu</t>
  </si>
  <si>
    <t>Phạm Thị Hoa</t>
  </si>
  <si>
    <t>Hoàng Thị Hồng</t>
  </si>
  <si>
    <t>Hoàng Khánh Huyền</t>
  </si>
  <si>
    <t>Nguyễn Thị Ngọc Huyền</t>
  </si>
  <si>
    <t>Lê Thị Hoài Hương</t>
  </si>
  <si>
    <t>Đỗ Văn Khánh</t>
  </si>
  <si>
    <t>Vũ Thùy Linh</t>
  </si>
  <si>
    <t>Trương Thị Mỹ</t>
  </si>
  <si>
    <t>Hà Thị Như</t>
  </si>
  <si>
    <t>Ngô Thị Oanh</t>
  </si>
  <si>
    <t>Tạ Thị Phương</t>
  </si>
  <si>
    <t>Vũ Thị Hồng Phương</t>
  </si>
  <si>
    <t>Lê Thị Quỳnh</t>
  </si>
  <si>
    <t>Hoàng Thị Thảo</t>
  </si>
  <si>
    <t>Hoàng Thị Thơm</t>
  </si>
  <si>
    <t>Nguyễn Thị Thương</t>
  </si>
  <si>
    <t>Nguyễn Hữu Tiệp</t>
  </si>
  <si>
    <t>Nguyễn Thị Trang</t>
  </si>
  <si>
    <t>Hoàng Thị Trúc</t>
  </si>
  <si>
    <t>Đào Thị Tươi</t>
  </si>
  <si>
    <t>K11CĐ-KT</t>
  </si>
  <si>
    <t>DTU161C510301S002</t>
  </si>
  <si>
    <t>DTU161C510301S003</t>
  </si>
  <si>
    <t>DTU161C510301S005</t>
  </si>
  <si>
    <t>DTU161C510301S006</t>
  </si>
  <si>
    <t>DTU161C510301S007</t>
  </si>
  <si>
    <t>DTU161C510301S010</t>
  </si>
  <si>
    <t>DTU161C510301S131</t>
  </si>
  <si>
    <t>DTU161C510301S013</t>
  </si>
  <si>
    <t>DTU161C510301S022</t>
  </si>
  <si>
    <t>DTU161C510301S024</t>
  </si>
  <si>
    <t>DTU161C510301S025</t>
  </si>
  <si>
    <t>DTU161C510301S026</t>
  </si>
  <si>
    <t>DTU161C510301S030</t>
  </si>
  <si>
    <t>DTU161C510301S031</t>
  </si>
  <si>
    <t>DTU161C510301S032</t>
  </si>
  <si>
    <t>DTU161C510301S027</t>
  </si>
  <si>
    <t>DTU161C510301S028</t>
  </si>
  <si>
    <t>DTU161C510301S029</t>
  </si>
  <si>
    <t>DTU161C510301S011</t>
  </si>
  <si>
    <t>DTU161C510301S012</t>
  </si>
  <si>
    <t>DTU161C510301S014</t>
  </si>
  <si>
    <t>DTU161C510301S015</t>
  </si>
  <si>
    <t>DTU161C510301S016</t>
  </si>
  <si>
    <t>DTU161C510301S017</t>
  </si>
  <si>
    <t>DTU161C510301S019</t>
  </si>
  <si>
    <t>DTU161C510301S020</t>
  </si>
  <si>
    <t>DTU161C510301S021</t>
  </si>
  <si>
    <t>DTU161C510301S033</t>
  </si>
  <si>
    <t>DTU161C510301S136</t>
  </si>
  <si>
    <t>DTU161C510301S034</t>
  </si>
  <si>
    <t>DTU161C510301S138</t>
  </si>
  <si>
    <t>DTU161C510301S036</t>
  </si>
  <si>
    <t>DTU161C510301S139</t>
  </si>
  <si>
    <t>DTU161C510301S037</t>
  </si>
  <si>
    <t>DTU161C510301S141</t>
  </si>
  <si>
    <t>DTU161C510301S038</t>
  </si>
  <si>
    <t>DTU161C510301S042</t>
  </si>
  <si>
    <t>DTU161C510301S043</t>
  </si>
  <si>
    <t>DTU161C510301S044</t>
  </si>
  <si>
    <t>DTU161C510301S046</t>
  </si>
  <si>
    <t>DTU161C510301S144</t>
  </si>
  <si>
    <t>DTU161C510301S143</t>
  </si>
  <si>
    <t>DTU161C510301S047</t>
  </si>
  <si>
    <t>DTU161C510301S049</t>
  </si>
  <si>
    <t>DTU161C510301S051</t>
  </si>
  <si>
    <t>DTU161C510301S061</t>
  </si>
  <si>
    <t>DTU161C510301S062</t>
  </si>
  <si>
    <t>DTU161C510301S054</t>
  </si>
  <si>
    <t>DTU161C510301S057</t>
  </si>
  <si>
    <t>DTU161C510301S060</t>
  </si>
  <si>
    <t>DTU161C510301S064</t>
  </si>
  <si>
    <t>DTU161C510301S065</t>
  </si>
  <si>
    <t>DTU161C510301S066</t>
  </si>
  <si>
    <t>DTU161C510301S145</t>
  </si>
  <si>
    <t>DTU161C510301S067</t>
  </si>
  <si>
    <t>DTU161C510301S068</t>
  </si>
  <si>
    <t>DTU161C510301S070</t>
  </si>
  <si>
    <t>DTU161C510301S146</t>
  </si>
  <si>
    <t>DTU161C510301S075</t>
  </si>
  <si>
    <t>DTU161C510301S077</t>
  </si>
  <si>
    <t>DTU161C510301S148</t>
  </si>
  <si>
    <t>DTU161C510301S079</t>
  </si>
  <si>
    <t>DTU161C510301S080</t>
  </si>
  <si>
    <t>DTU161C510301S151</t>
  </si>
  <si>
    <t>DTU161C510301S083</t>
  </si>
  <si>
    <t>DTU161C340301S030</t>
  </si>
  <si>
    <t>67</t>
  </si>
  <si>
    <t>DTU161C510301S084</t>
  </si>
  <si>
    <t>68</t>
  </si>
  <si>
    <t>DTU161C340301S034</t>
  </si>
  <si>
    <t>69</t>
  </si>
  <si>
    <t>DTU161C510301S087</t>
  </si>
  <si>
    <t>70</t>
  </si>
  <si>
    <t>DTU161C510301S089</t>
  </si>
  <si>
    <t>71</t>
  </si>
  <si>
    <t>DTU141C510301S061</t>
  </si>
  <si>
    <t>72</t>
  </si>
  <si>
    <t>DTU161C510301S092</t>
  </si>
  <si>
    <t>73</t>
  </si>
  <si>
    <t>DTU161C510301S099</t>
  </si>
  <si>
    <t>74</t>
  </si>
  <si>
    <t>DTU161C510301S097</t>
  </si>
  <si>
    <t>75</t>
  </si>
  <si>
    <t>DTU161C510301S102</t>
  </si>
  <si>
    <t>76</t>
  </si>
  <si>
    <t>DTU161C510301S157</t>
  </si>
  <si>
    <t>77</t>
  </si>
  <si>
    <t>DTU161C510301S104</t>
  </si>
  <si>
    <t>78</t>
  </si>
  <si>
    <t>DTU161C510301S103</t>
  </si>
  <si>
    <t>79</t>
  </si>
  <si>
    <t>DTU161C510301S159</t>
  </si>
  <si>
    <t>80</t>
  </si>
  <si>
    <t>DTU161C510301S161</t>
  </si>
  <si>
    <t>81</t>
  </si>
  <si>
    <t>DTU161C510301S106</t>
  </si>
  <si>
    <t>82</t>
  </si>
  <si>
    <t>DTU161C510301S107</t>
  </si>
  <si>
    <t>83</t>
  </si>
  <si>
    <t>DTU161C510301S108</t>
  </si>
  <si>
    <t>84</t>
  </si>
  <si>
    <t>DTU161C510301S110</t>
  </si>
  <si>
    <t>85</t>
  </si>
  <si>
    <t>DTU161C510301S111</t>
  </si>
  <si>
    <t>86</t>
  </si>
  <si>
    <t>DTU161C510301S112</t>
  </si>
  <si>
    <t>87</t>
  </si>
  <si>
    <t>DTU161C220210S183</t>
  </si>
  <si>
    <t>88</t>
  </si>
  <si>
    <t>DTU161C510301S113</t>
  </si>
  <si>
    <t>89</t>
  </si>
  <si>
    <t>DTU161C510301S114</t>
  </si>
  <si>
    <t>90</t>
  </si>
  <si>
    <t>DTU161C510301S119</t>
  </si>
  <si>
    <t>91</t>
  </si>
  <si>
    <t>DTU161C510301S122</t>
  </si>
  <si>
    <t>92</t>
  </si>
  <si>
    <t>DTU161C220210S187</t>
  </si>
  <si>
    <t>93</t>
  </si>
  <si>
    <t>DTU161C510301S123</t>
  </si>
  <si>
    <t>94</t>
  </si>
  <si>
    <t>DTU161C510301S116</t>
  </si>
  <si>
    <t>95</t>
  </si>
  <si>
    <t>DTU161C510301S125</t>
  </si>
  <si>
    <t>96</t>
  </si>
  <si>
    <t>DTU161C510301S126</t>
  </si>
  <si>
    <t>Lê Hoàng  Anh</t>
  </si>
  <si>
    <t>Trần Đức  Anh</t>
  </si>
  <si>
    <t>Nguyễn Văn  Bích</t>
  </si>
  <si>
    <t>Bùi Thành  Chung</t>
  </si>
  <si>
    <t>Hoàng Văn  Chung</t>
  </si>
  <si>
    <t>Hứa Thị  Chuyên</t>
  </si>
  <si>
    <t>Đoàn Mạnh  Cường</t>
  </si>
  <si>
    <t>Đoàn Văn  Diễn</t>
  </si>
  <si>
    <t>Tạ Thị  Dung</t>
  </si>
  <si>
    <t>Phạm Văn  Dũng</t>
  </si>
  <si>
    <t>Trần Văn  Dũng</t>
  </si>
  <si>
    <t>Trịnh Văn  Dũng</t>
  </si>
  <si>
    <t>Hoàng Phú  Duy</t>
  </si>
  <si>
    <t>Lê Văn  Duy</t>
  </si>
  <si>
    <t>Trịnh Văn  Duy</t>
  </si>
  <si>
    <t>Bùi Tiến  Dương</t>
  </si>
  <si>
    <t>Nguyễn Hữu  Dương</t>
  </si>
  <si>
    <t>Sa Đại  Dương</t>
  </si>
  <si>
    <t>Bùi Văn  Đạt</t>
  </si>
  <si>
    <t>Đinh Tuấn  Đạt</t>
  </si>
  <si>
    <t>Đoàn Văn  Điệp</t>
  </si>
  <si>
    <t>Nguyễn Văn  Điệp</t>
  </si>
  <si>
    <t>Đinh Kim  Đoàn</t>
  </si>
  <si>
    <t>Quách Văn  Đông</t>
  </si>
  <si>
    <t>Dương Anh  Đức</t>
  </si>
  <si>
    <t>Nguyễn Quang  Đức</t>
  </si>
  <si>
    <t>Phạm Văn  Đức</t>
  </si>
  <si>
    <t>Nguyễn Quang  Giang</t>
  </si>
  <si>
    <t>Nguyễn Thị Thu Hà</t>
  </si>
  <si>
    <t>Tạ Thanh  Hải</t>
  </si>
  <si>
    <t>Trần Thị Thanh  Hằng</t>
  </si>
  <si>
    <t>Nguyễn Văn  Hậu</t>
  </si>
  <si>
    <t>Trương Đức  Hậu</t>
  </si>
  <si>
    <t>Nguyễn Văn  Hiện</t>
  </si>
  <si>
    <t>Nguyễn Văn  Hiếu</t>
  </si>
  <si>
    <t>Vũ Ngọc  Hiếu</t>
  </si>
  <si>
    <t>Cấn Thái  Hoàng</t>
  </si>
  <si>
    <t>Triệu Ngọc  Hoàng</t>
  </si>
  <si>
    <t>Nguyễn Hải  Hoằng</t>
  </si>
  <si>
    <t>Nguyễn Văn  Huân</t>
  </si>
  <si>
    <t>Đường Thị  Huệ</t>
  </si>
  <si>
    <t>Lý Thị  Huệ</t>
  </si>
  <si>
    <t>Trịnh Minh  Huệ</t>
  </si>
  <si>
    <t>Hoàng Mạnh  Hùng</t>
  </si>
  <si>
    <t>Vũ Văn  Hùng</t>
  </si>
  <si>
    <t>Đào Quang  Huy</t>
  </si>
  <si>
    <t>Lê Bá Huy</t>
  </si>
  <si>
    <t>Nguyễn Đức  Hưng</t>
  </si>
  <si>
    <t>Phạm Khả  Hưng</t>
  </si>
  <si>
    <t>Phạm Văn  Hữu</t>
  </si>
  <si>
    <t>Hoàng Văn  Khánh</t>
  </si>
  <si>
    <t>Lường Duy  Khánh</t>
  </si>
  <si>
    <t>Trần Văn  Khuyến</t>
  </si>
  <si>
    <t>Phùng Bá  Kiên</t>
  </si>
  <si>
    <t>Trần Trung  Kiên</t>
  </si>
  <si>
    <t>Nguyễn Đăng  Lâm</t>
  </si>
  <si>
    <t>Vũ Xuân  Linh</t>
  </si>
  <si>
    <t>Nguyễn Xuân  Long</t>
  </si>
  <si>
    <t>Triệu Thùy Mai</t>
  </si>
  <si>
    <t>Phạm Văn  Mạnh</t>
  </si>
  <si>
    <t>Chu Văn  Minh</t>
  </si>
  <si>
    <t>Nguyễn Thị Mỹ</t>
  </si>
  <si>
    <t>Dương Văn  Nam</t>
  </si>
  <si>
    <t>Trương Thị Nhẫn</t>
  </si>
  <si>
    <t>Lường Thị  Nhiên</t>
  </si>
  <si>
    <t>Lê Thị  Phương</t>
  </si>
  <si>
    <t>Mạc Bích  Phượng</t>
  </si>
  <si>
    <t>Hoàng Xuân  Quốc</t>
  </si>
  <si>
    <t>Đỗ Trần  Quyết</t>
  </si>
  <si>
    <t>Nguyễn Văn Quyết</t>
  </si>
  <si>
    <t>Lưu Tiến  Siêu</t>
  </si>
  <si>
    <t>Ngô Văn  Thao</t>
  </si>
  <si>
    <t>Trần Quang Chiến  Thắng</t>
  </si>
  <si>
    <t>Nguyễn Quốc  Thịnh</t>
  </si>
  <si>
    <t>Quách Thị  Thơm</t>
  </si>
  <si>
    <t>Nguyễn Thị  Thùy</t>
  </si>
  <si>
    <t>Dương Thị  Thúy</t>
  </si>
  <si>
    <t>Lò Văn  Tiến</t>
  </si>
  <si>
    <t>Vi Văn  Tình</t>
  </si>
  <si>
    <t>Nguyễn Văn  Tính</t>
  </si>
  <si>
    <t>Hoàng Quốc  Toàn</t>
  </si>
  <si>
    <t>Lê Xuân  Toàn</t>
  </si>
  <si>
    <t>Bùi Xuân  Trung</t>
  </si>
  <si>
    <t>Nguyễn Quang  Trung</t>
  </si>
  <si>
    <t>Chu Văn  Trường</t>
  </si>
  <si>
    <t>Đỗ Văn  Trường</t>
  </si>
  <si>
    <t>Lê Văn  Trường</t>
  </si>
  <si>
    <t>Nguyễn Doãn  Trường</t>
  </si>
  <si>
    <t>Nguyễn Văn  Tuấn</t>
  </si>
  <si>
    <t>Lâm Quý  Tuyên</t>
  </si>
  <si>
    <t>Trần Thị Tư</t>
  </si>
  <si>
    <t>Chu Văn  Xuân</t>
  </si>
  <si>
    <t>Lưu Thị  Yến</t>
  </si>
  <si>
    <t>DTU161C510301S001</t>
  </si>
  <si>
    <t>DTU161C340301S001</t>
  </si>
  <si>
    <t>DTU161C340301S003</t>
  </si>
  <si>
    <t>DTU161C340301S005</t>
  </si>
  <si>
    <t>DTU161C340301S007</t>
  </si>
  <si>
    <t>DTU161C340301S011</t>
  </si>
  <si>
    <t>DTU161C340301S013</t>
  </si>
  <si>
    <t>DTU161C340301S014</t>
  </si>
  <si>
    <t>DTU161C340301S015</t>
  </si>
  <si>
    <t>DTU161C340301S016</t>
  </si>
  <si>
    <t>DTU161C340301S053</t>
  </si>
  <si>
    <t>DTU151C51220210S106</t>
  </si>
  <si>
    <t>DTU161C220210S082</t>
  </si>
  <si>
    <t>DTU161C340301S020</t>
  </si>
  <si>
    <t>DTU161C220210S088</t>
  </si>
  <si>
    <t>DTU161C340301S055</t>
  </si>
  <si>
    <t>DTU161C340301S024</t>
  </si>
  <si>
    <t>DTU161C510301S081</t>
  </si>
  <si>
    <t>DTU161C340301S057</t>
  </si>
  <si>
    <t>DTU161C220210S126</t>
  </si>
  <si>
    <t>DTU161C340301S060</t>
  </si>
  <si>
    <t>DTU161C340301S032</t>
  </si>
  <si>
    <t>DTU161C340301S035</t>
  </si>
  <si>
    <t>DTU151C51220210S221</t>
  </si>
  <si>
    <t>DTU161C340301S038</t>
  </si>
  <si>
    <t>DTU161C340301S062</t>
  </si>
  <si>
    <t>DTU161C340301S063</t>
  </si>
  <si>
    <t>DTU161C340301S041</t>
  </si>
  <si>
    <t>DTU161C340301S043</t>
  </si>
  <si>
    <t>DTU161C340301S066</t>
  </si>
  <si>
    <t>DTU161C340301S048</t>
  </si>
  <si>
    <t>Lã Thị  Anh</t>
  </si>
  <si>
    <t>Ma Thị Ngọc  Anh</t>
  </si>
  <si>
    <t>Đặng Thị Ngọc Ánh</t>
  </si>
  <si>
    <t>Hoàng Thị  Cúc</t>
  </si>
  <si>
    <t>Lương Thị  Điệp</t>
  </si>
  <si>
    <t>Trịnh Thúy  Hà</t>
  </si>
  <si>
    <t>Đồng Thị Út  Hải</t>
  </si>
  <si>
    <t>Đặng Thị  Hằng</t>
  </si>
  <si>
    <t>Hoàng Thị  Hiên</t>
  </si>
  <si>
    <t>Phùng Thị Thu  Hiền</t>
  </si>
  <si>
    <t>Nguyễn Thị Thu  Hồng</t>
  </si>
  <si>
    <t>Dương Thị Huệ</t>
  </si>
  <si>
    <t>Đặng Thị  Khuyên</t>
  </si>
  <si>
    <t>Trần Thị  Lan</t>
  </si>
  <si>
    <t>Nguyễn Thị Kim  Liên</t>
  </si>
  <si>
    <t>Cao Thị Ngọc  Mai</t>
  </si>
  <si>
    <t>Lý Thị  Mừng</t>
  </si>
  <si>
    <t>Ngân Thúy  Ngọc</t>
  </si>
  <si>
    <t>Nguyễn Thị Kim  Ngọc</t>
  </si>
  <si>
    <t>Nguyễn Hồng  Nhung</t>
  </si>
  <si>
    <t>Nguyễn Thị Hải  Oanh</t>
  </si>
  <si>
    <t>Trần Thị  Phượng</t>
  </si>
  <si>
    <t>Lâm Thị Thu  Quỳnh</t>
  </si>
  <si>
    <t>Nguyễn Thị Quỳnh</t>
  </si>
  <si>
    <t>Triệu Thị  Thùy</t>
  </si>
  <si>
    <t>Nguyễn Thị  Trang</t>
  </si>
  <si>
    <t>Vũ Thị  Trang</t>
  </si>
  <si>
    <t>Hoàng Thị Ngọc  Tuyết</t>
  </si>
  <si>
    <t>Hoàng Thị  Văn</t>
  </si>
  <si>
    <t>Hoàng Thị  Yến</t>
  </si>
  <si>
    <t>DTU151C510301S084</t>
  </si>
  <si>
    <t>DTU151C510301S098</t>
  </si>
  <si>
    <t>DTU151C510301S110</t>
  </si>
  <si>
    <t>DTU151C510301S095</t>
  </si>
  <si>
    <t>DTU151C510301S054</t>
  </si>
  <si>
    <t>DTU151C510301S030</t>
  </si>
  <si>
    <t>DTU151C510301S125</t>
  </si>
  <si>
    <t>DTU151C510301S061</t>
  </si>
  <si>
    <t>DTU151C510301S052</t>
  </si>
  <si>
    <t>DTU151C510301S081</t>
  </si>
  <si>
    <t>DTU151C510301S112</t>
  </si>
  <si>
    <t>DTU151C510301S006</t>
  </si>
  <si>
    <t>DTU151C510301S094</t>
  </si>
  <si>
    <t>DTU151C510301S107</t>
  </si>
  <si>
    <t>DTU151C510301S085</t>
  </si>
  <si>
    <t>DTU151C51220210S084</t>
  </si>
  <si>
    <t>DTU151C510301S038</t>
  </si>
  <si>
    <t>DTU151C510301S119</t>
  </si>
  <si>
    <t>DTU151C510301S003</t>
  </si>
  <si>
    <t>DTU151C510301S060</t>
  </si>
  <si>
    <t>DTU151C510301S013</t>
  </si>
  <si>
    <t>DTU151C510301S029</t>
  </si>
  <si>
    <t>DTU151C510301S121</t>
  </si>
  <si>
    <t>DTU151C510301S024</t>
  </si>
  <si>
    <t>DTU151C510301S031</t>
  </si>
  <si>
    <t>DTU151C510301S099</t>
  </si>
  <si>
    <t>DTU151C510301S101</t>
  </si>
  <si>
    <t>DTU151C510301S114</t>
  </si>
  <si>
    <t>DTU151C510301S089</t>
  </si>
  <si>
    <t>DTU151C510301S020</t>
  </si>
  <si>
    <t>DTU151C510301S113</t>
  </si>
  <si>
    <t>DTU151C510301S076</t>
  </si>
  <si>
    <t>DTU151C510301S093</t>
  </si>
  <si>
    <t>DTU151C510301S074</t>
  </si>
  <si>
    <t>DTU151C510301S115</t>
  </si>
  <si>
    <t>DTU151C51220210S176</t>
  </si>
  <si>
    <t>DTU151C510301S086</t>
  </si>
  <si>
    <t>DTU151C510301S067</t>
  </si>
  <si>
    <t>DTU151C510301S007</t>
  </si>
  <si>
    <t>DTU151C510301S005</t>
  </si>
  <si>
    <t>DTU151C510301S055</t>
  </si>
  <si>
    <t>DTU151C51220210S231</t>
  </si>
  <si>
    <t>DTU151C510301S041</t>
  </si>
  <si>
    <t>DTU151C510301S058</t>
  </si>
  <si>
    <t>DTU151C510301S083</t>
  </si>
  <si>
    <t>DTU151C510301S068</t>
  </si>
  <si>
    <t>DTU151C510301S122</t>
  </si>
  <si>
    <t>DTU151C510301S097</t>
  </si>
  <si>
    <t>DTU151C340301S077</t>
  </si>
  <si>
    <t>DTU151C51220201S234</t>
  </si>
  <si>
    <t>DTU151C510301S026</t>
  </si>
  <si>
    <t>DTU151C510301S046</t>
  </si>
  <si>
    <t>DTU151C510301S021</t>
  </si>
  <si>
    <t>DTU151C510301S087</t>
  </si>
  <si>
    <t>DTU151C510301S057</t>
  </si>
  <si>
    <t>DTU151C510301S022</t>
  </si>
  <si>
    <t>DTU151C510301S056</t>
  </si>
  <si>
    <t>DTU151C510301S124</t>
  </si>
  <si>
    <t>DTU151C510301S077</t>
  </si>
  <si>
    <t>DTU151C510301S066</t>
  </si>
  <si>
    <t>DTU151C510301S079</t>
  </si>
  <si>
    <t>DTU151C510301S011</t>
  </si>
  <si>
    <t>DTU151C510301S039</t>
  </si>
  <si>
    <t>DTU151C510301S033</t>
  </si>
  <si>
    <t>DTU151C510301S023</t>
  </si>
  <si>
    <t>Lê Văn Bắc</t>
  </si>
  <si>
    <t>Nông Đức Cần</t>
  </si>
  <si>
    <t>Vũ Hữu Chất</t>
  </si>
  <si>
    <t>Nguyễn Tiến Chung</t>
  </si>
  <si>
    <t>Kiều Quốc Công</t>
  </si>
  <si>
    <t>Nguyễn Đình Công</t>
  </si>
  <si>
    <t>Phùng Văn Cương</t>
  </si>
  <si>
    <t>Phạm Văn Đào</t>
  </si>
  <si>
    <t>Nguyễn Bỉnh Định</t>
  </si>
  <si>
    <t>Trần Ngọc Hà</t>
  </si>
  <si>
    <t>Đỗ Thanh Hải</t>
  </si>
  <si>
    <t>Nguyễn Văn Hải</t>
  </si>
  <si>
    <t>Đoàn Văn Hiền</t>
  </si>
  <si>
    <t>Hoàng Trung Hiếu</t>
  </si>
  <si>
    <t>Nguyễn Trung Hiếu</t>
  </si>
  <si>
    <t>Trần Tuấn Hiếu</t>
  </si>
  <si>
    <t>Phạm Văn Hòa</t>
  </si>
  <si>
    <t>Đào Bốc Hỏa</t>
  </si>
  <si>
    <t>Dương Xuân Hóa</t>
  </si>
  <si>
    <t>Nguyễn Khải Hoàn</t>
  </si>
  <si>
    <t>Dương Văn Huân</t>
  </si>
  <si>
    <t>Hoàng Quốc Hùng</t>
  </si>
  <si>
    <t>Vũ Văn Hùng</t>
  </si>
  <si>
    <t>Nguyễn Văn Huy</t>
  </si>
  <si>
    <t>Phan Ngọc Hưng</t>
  </si>
  <si>
    <t>Nguyễn Danh Hưởng</t>
  </si>
  <si>
    <t>Trần Văn Khắc</t>
  </si>
  <si>
    <t>Dương Văn Kiểm</t>
  </si>
  <si>
    <t>Nguyễn Văn Kiên</t>
  </si>
  <si>
    <t>Nguyễn Văn Lâm</t>
  </si>
  <si>
    <t>Hà Thị Mứt</t>
  </si>
  <si>
    <t>Nguyễn Văn Nam</t>
  </si>
  <si>
    <t>Đỗ Xuân Ngọc</t>
  </si>
  <si>
    <t>Đỗ Thị Nhung</t>
  </si>
  <si>
    <t>Nguyễn Thị Nhung</t>
  </si>
  <si>
    <t>Hoàng Thị Niên</t>
  </si>
  <si>
    <t>Đỗ Đình Phong</t>
  </si>
  <si>
    <t>Phạm Thanh Phong</t>
  </si>
  <si>
    <t>Phạm Đình Quang</t>
  </si>
  <si>
    <t>Đặng Văn Quân</t>
  </si>
  <si>
    <t>Nguyễn Phúc Sơn</t>
  </si>
  <si>
    <t>Đinh Thị Thanh Tâm</t>
  </si>
  <si>
    <t>Bùi Văn Thái</t>
  </si>
  <si>
    <t>Phan Văn Thái</t>
  </si>
  <si>
    <t>Bùi Văn Thành</t>
  </si>
  <si>
    <t>Lương Văn Thao</t>
  </si>
  <si>
    <t>Trần Văn Thiện</t>
  </si>
  <si>
    <t>Vũ Văn Thức</t>
  </si>
  <si>
    <t>Nguyễn Quỳnh Thương</t>
  </si>
  <si>
    <t>Phạm Văn Tỉnh</t>
  </si>
  <si>
    <t>Nguyễn Văn Toàn</t>
  </si>
  <si>
    <t>Nguyễn Thị Dịu Trang</t>
  </si>
  <si>
    <t>Nguyễn Văn Trọng</t>
  </si>
  <si>
    <t>Nguyễn Văn Trường</t>
  </si>
  <si>
    <t>Phạm Văn Trường</t>
  </si>
  <si>
    <t>Bùi Mạnh Tuấn</t>
  </si>
  <si>
    <t>Nguyễn Anh Tuấn</t>
  </si>
  <si>
    <t>Phan Văn Tuấn</t>
  </si>
  <si>
    <t>Triệu Văn Tuấn</t>
  </si>
  <si>
    <t>Phùng Xuân Tuyết</t>
  </si>
  <si>
    <t>Hồ Doãn Việt</t>
  </si>
  <si>
    <t>Đặng Văn Vương</t>
  </si>
  <si>
    <t>Đinh Thanh Vương</t>
  </si>
  <si>
    <t>Nguyễn Quốc Xuân</t>
  </si>
  <si>
    <t>Trần Đức Xuân</t>
  </si>
  <si>
    <t>K11CĐ-Điện</t>
  </si>
  <si>
    <t>K12CĐ-KT</t>
  </si>
  <si>
    <t>K12CĐ-Điện</t>
  </si>
  <si>
    <t>DANH SÁCH SINH VIÊN HỌC TẠI SEVT CHƯA ĐÓNG HỌC PHÍ</t>
  </si>
  <si>
    <t>Học phí  Kỳ 5</t>
  </si>
  <si>
    <t>TRƯỜNG CAO ĐẲNG KINH TẾ - KỸ THUẬT</t>
  </si>
  <si>
    <t>Ngày  13 tháng  9    năm 2017</t>
  </si>
  <si>
    <t>Ngày  13  tháng 9   năm 2017</t>
  </si>
  <si>
    <t xml:space="preserve">                       ĐẠI HỌC THÁI NGUYÊN</t>
  </si>
  <si>
    <t>Ngày    13  tháng   9  năm 2017</t>
  </si>
  <si>
    <t>Ngày   13  tháng  9   năm 2017</t>
  </si>
  <si>
    <t>Đến học kỳ 4  khóa học 2015-2018</t>
  </si>
  <si>
    <t>Ngày   13   tháng  9   năm 2017</t>
  </si>
  <si>
    <t>Ngày 13  tháng  9   năm 2017</t>
  </si>
  <si>
    <t>Học phí kỳ 4</t>
  </si>
  <si>
    <t>Nguyễn Thị Thu Trang</t>
  </si>
  <si>
    <t>Ngày    13  tháng  9  năm 2017</t>
  </si>
  <si>
    <t>Đến học kỳ 3  khóa học 2016-2019</t>
  </si>
  <si>
    <t>Học phí kỳ 3</t>
  </si>
  <si>
    <t>Ngày 13  tháng   9  năm 2017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</si>
</sst>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49">
    <font>
      <sz val="10"/>
      <color indexed="8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1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wrapText="1"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wrapText="1"/>
      <protection/>
    </xf>
    <xf numFmtId="3" fontId="2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3" fontId="3" fillId="0" borderId="14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 wrapText="1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 wrapText="1"/>
      <protection/>
    </xf>
    <xf numFmtId="173" fontId="1" fillId="0" borderId="10" xfId="41" applyNumberFormat="1" applyFont="1" applyFill="1" applyBorder="1" applyAlignment="1" applyProtection="1">
      <alignment horizontal="center" wrapText="1"/>
      <protection/>
    </xf>
    <xf numFmtId="173" fontId="1" fillId="0" borderId="14" xfId="41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73" fontId="2" fillId="0" borderId="0" xfId="41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173" fontId="2" fillId="0" borderId="10" xfId="41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173" fontId="2" fillId="0" borderId="12" xfId="41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73" fontId="1" fillId="0" borderId="14" xfId="41" applyNumberFormat="1" applyFont="1" applyBorder="1" applyAlignment="1">
      <alignment/>
    </xf>
    <xf numFmtId="0" fontId="1" fillId="0" borderId="0" xfId="0" applyFont="1" applyAlignment="1">
      <alignment/>
    </xf>
    <xf numFmtId="173" fontId="2" fillId="0" borderId="0" xfId="41" applyNumberFormat="1" applyFont="1" applyAlignment="1">
      <alignment/>
    </xf>
    <xf numFmtId="0" fontId="2" fillId="0" borderId="14" xfId="0" applyFont="1" applyBorder="1" applyAlignment="1">
      <alignment/>
    </xf>
    <xf numFmtId="173" fontId="2" fillId="0" borderId="14" xfId="41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173" fontId="7" fillId="0" borderId="0" xfId="41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173" fontId="6" fillId="0" borderId="0" xfId="41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173" fontId="5" fillId="0" borderId="14" xfId="41" applyNumberFormat="1" applyFont="1" applyFill="1" applyBorder="1" applyAlignment="1" applyProtection="1">
      <alignment horizontal="center" wrapText="1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173" fontId="6" fillId="0" borderId="14" xfId="41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3" fontId="9" fillId="0" borderId="14" xfId="0" applyNumberFormat="1" applyFont="1" applyFill="1" applyBorder="1" applyAlignment="1" applyProtection="1">
      <alignment wrapText="1"/>
      <protection/>
    </xf>
    <xf numFmtId="173" fontId="8" fillId="0" borderId="14" xfId="41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173" fontId="6" fillId="0" borderId="0" xfId="41" applyNumberFormat="1" applyFont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13" xfId="0" applyNumberFormat="1" applyFont="1" applyFill="1" applyBorder="1" applyAlignment="1" applyProtection="1">
      <alignment wrapText="1"/>
      <protection/>
    </xf>
    <xf numFmtId="3" fontId="7" fillId="0" borderId="12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wrapText="1"/>
      <protection/>
    </xf>
    <xf numFmtId="3" fontId="5" fillId="0" borderId="14" xfId="0" applyNumberFormat="1" applyFont="1" applyFill="1" applyBorder="1" applyAlignment="1" applyProtection="1">
      <alignment wrapText="1"/>
      <protection/>
    </xf>
    <xf numFmtId="3" fontId="5" fillId="0" borderId="14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73" fontId="7" fillId="0" borderId="0" xfId="41" applyNumberFormat="1" applyFont="1" applyFill="1" applyBorder="1" applyAlignment="1" applyProtection="1">
      <alignment/>
      <protection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4" xfId="0" applyFont="1" applyBorder="1" applyAlignment="1">
      <alignment/>
    </xf>
    <xf numFmtId="173" fontId="7" fillId="0" borderId="14" xfId="41" applyNumberFormat="1" applyFont="1" applyBorder="1" applyAlignment="1">
      <alignment/>
    </xf>
    <xf numFmtId="0" fontId="5" fillId="0" borderId="14" xfId="0" applyFont="1" applyBorder="1" applyAlignment="1">
      <alignment/>
    </xf>
    <xf numFmtId="173" fontId="5" fillId="0" borderId="14" xfId="41" applyNumberFormat="1" applyFont="1" applyBorder="1" applyAlignment="1">
      <alignment/>
    </xf>
    <xf numFmtId="0" fontId="5" fillId="0" borderId="0" xfId="0" applyFont="1" applyAlignment="1">
      <alignment/>
    </xf>
    <xf numFmtId="173" fontId="7" fillId="0" borderId="0" xfId="41" applyNumberFormat="1" applyFont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173" fontId="11" fillId="0" borderId="0" xfId="41" applyNumberFormat="1" applyFont="1" applyFill="1" applyBorder="1" applyAlignment="1" applyProtection="1">
      <alignment wrapText="1"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1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1" xfId="0" applyNumberFormat="1" applyFont="1" applyFill="1" applyBorder="1" applyAlignment="1" applyProtection="1">
      <alignment wrapText="1"/>
      <protection/>
    </xf>
    <xf numFmtId="3" fontId="11" fillId="0" borderId="10" xfId="0" applyNumberFormat="1" applyFont="1" applyFill="1" applyBorder="1" applyAlignment="1" applyProtection="1">
      <alignment/>
      <protection/>
    </xf>
    <xf numFmtId="3" fontId="13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11" fillId="0" borderId="13" xfId="0" applyNumberFormat="1" applyFont="1" applyFill="1" applyBorder="1" applyAlignment="1" applyProtection="1">
      <alignment wrapText="1"/>
      <protection/>
    </xf>
    <xf numFmtId="3" fontId="11" fillId="0" borderId="12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/>
      <protection/>
    </xf>
    <xf numFmtId="0" fontId="11" fillId="0" borderId="14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173" fontId="11" fillId="0" borderId="0" xfId="41" applyNumberFormat="1" applyFont="1" applyAlignment="1">
      <alignment/>
    </xf>
    <xf numFmtId="0" fontId="11" fillId="0" borderId="0" xfId="0" applyFont="1" applyAlignment="1">
      <alignment/>
    </xf>
    <xf numFmtId="3" fontId="12" fillId="0" borderId="14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Fill="1" applyBorder="1" applyAlignment="1" applyProtection="1">
      <alignment wrapText="1"/>
      <protection/>
    </xf>
    <xf numFmtId="3" fontId="1" fillId="0" borderId="0" xfId="0" applyNumberFormat="1" applyFont="1" applyFill="1" applyBorder="1" applyAlignment="1" applyProtection="1">
      <alignment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 wrapText="1"/>
      <protection/>
    </xf>
    <xf numFmtId="173" fontId="11" fillId="0" borderId="0" xfId="41" applyNumberFormat="1" applyFont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173" fontId="6" fillId="0" borderId="0" xfId="41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3"/>
  <sheetViews>
    <sheetView tabSelected="1" zoomScalePageLayoutView="0" workbookViewId="0" topLeftCell="A19">
      <selection activeCell="M35" sqref="M35"/>
    </sheetView>
  </sheetViews>
  <sheetFormatPr defaultColWidth="9.140625" defaultRowHeight="12.75" customHeight="1"/>
  <cols>
    <col min="1" max="1" width="3.421875" style="3" customWidth="1"/>
    <col min="2" max="2" width="20.7109375" style="2" customWidth="1"/>
    <col min="3" max="3" width="19.00390625" style="2" customWidth="1"/>
    <col min="4" max="4" width="14.57421875" style="2" customWidth="1"/>
    <col min="5" max="5" width="9.8515625" style="2" customWidth="1"/>
    <col min="6" max="6" width="11.421875" style="2" customWidth="1"/>
    <col min="7" max="7" width="12.140625" style="2" customWidth="1"/>
    <col min="8" max="8" width="9.7109375" style="2" customWidth="1"/>
    <col min="9" max="9" width="9.8515625" style="2" bestFit="1" customWidth="1"/>
    <col min="10" max="16384" width="9.140625" style="2" customWidth="1"/>
  </cols>
  <sheetData>
    <row r="1" spans="1:10" ht="12.75" customHeight="1">
      <c r="A1" s="29"/>
      <c r="B1" s="116" t="s">
        <v>1306</v>
      </c>
      <c r="C1" s="116"/>
      <c r="D1" s="116"/>
      <c r="E1" s="116"/>
      <c r="F1" s="67"/>
      <c r="G1" s="67"/>
      <c r="H1" s="67"/>
      <c r="I1" s="67"/>
      <c r="J1" s="3"/>
    </row>
    <row r="2" spans="1:10" ht="12.75" customHeight="1">
      <c r="A2" s="29"/>
      <c r="B2" s="116" t="s">
        <v>1303</v>
      </c>
      <c r="C2" s="116"/>
      <c r="D2" s="116"/>
      <c r="E2" s="116"/>
      <c r="F2" s="67"/>
      <c r="G2" s="67"/>
      <c r="H2" s="67"/>
      <c r="I2" s="67"/>
      <c r="J2" s="3"/>
    </row>
    <row r="3" spans="1:10" ht="12.75" customHeight="1">
      <c r="A3" s="29"/>
      <c r="B3" s="45"/>
      <c r="C3" s="46"/>
      <c r="D3" s="46"/>
      <c r="E3" s="46"/>
      <c r="F3" s="47"/>
      <c r="G3" s="47"/>
      <c r="H3" s="47"/>
      <c r="I3" s="46"/>
      <c r="J3" s="3"/>
    </row>
    <row r="4" spans="1:10" ht="12.75" customHeight="1">
      <c r="A4" s="29"/>
      <c r="B4" s="117" t="s">
        <v>1301</v>
      </c>
      <c r="C4" s="117"/>
      <c r="D4" s="117"/>
      <c r="E4" s="117"/>
      <c r="F4" s="117"/>
      <c r="G4" s="117"/>
      <c r="H4" s="117"/>
      <c r="I4" s="117"/>
      <c r="J4" s="3"/>
    </row>
    <row r="5" spans="1:255" s="3" customFormat="1" ht="12" customHeight="1">
      <c r="A5" s="118" t="s">
        <v>68</v>
      </c>
      <c r="B5" s="118"/>
      <c r="C5" s="118"/>
      <c r="D5" s="118"/>
      <c r="E5" s="118"/>
      <c r="F5" s="118"/>
      <c r="G5" s="118"/>
      <c r="H5" s="118"/>
      <c r="I5" s="118"/>
      <c r="J5" s="1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3" customFormat="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3" customFormat="1" ht="20.25" customHeight="1">
      <c r="A7" s="5" t="s">
        <v>1</v>
      </c>
      <c r="B7" s="6" t="s">
        <v>2</v>
      </c>
      <c r="C7" s="7" t="s">
        <v>3</v>
      </c>
      <c r="D7" s="6" t="s">
        <v>4</v>
      </c>
      <c r="E7" s="6" t="s">
        <v>65</v>
      </c>
      <c r="F7" s="53" t="s">
        <v>1302</v>
      </c>
      <c r="G7" s="6" t="s">
        <v>66</v>
      </c>
      <c r="H7" s="6" t="s">
        <v>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8" ht="20.25" customHeight="1">
      <c r="A8" s="8">
        <v>1</v>
      </c>
      <c r="B8" s="8" t="s">
        <v>5</v>
      </c>
      <c r="C8" s="9" t="s">
        <v>6</v>
      </c>
      <c r="D8" s="8" t="s">
        <v>71</v>
      </c>
      <c r="E8" s="10"/>
      <c r="F8" s="10">
        <v>2300000</v>
      </c>
      <c r="G8" s="10">
        <v>2300000</v>
      </c>
      <c r="H8" s="8" t="s">
        <v>7</v>
      </c>
    </row>
    <row r="9" spans="1:8" ht="20.25" customHeight="1">
      <c r="A9" s="8">
        <v>2</v>
      </c>
      <c r="B9" s="8" t="s">
        <v>8</v>
      </c>
      <c r="C9" s="9" t="s">
        <v>9</v>
      </c>
      <c r="D9" s="8" t="s">
        <v>71</v>
      </c>
      <c r="E9" s="10">
        <f>G9-F9</f>
        <v>2300000</v>
      </c>
      <c r="F9" s="10">
        <v>2300000</v>
      </c>
      <c r="G9" s="10">
        <v>4600000</v>
      </c>
      <c r="H9" s="8" t="s">
        <v>7</v>
      </c>
    </row>
    <row r="10" spans="1:8" ht="20.25" customHeight="1">
      <c r="A10" s="8">
        <v>3</v>
      </c>
      <c r="B10" s="8" t="s">
        <v>10</v>
      </c>
      <c r="C10" s="9" t="s">
        <v>11</v>
      </c>
      <c r="D10" s="8" t="s">
        <v>71</v>
      </c>
      <c r="E10" s="10"/>
      <c r="F10" s="10">
        <v>2081000</v>
      </c>
      <c r="G10" s="10">
        <v>2081000</v>
      </c>
      <c r="H10" s="8"/>
    </row>
    <row r="11" spans="1:8" ht="20.25" customHeight="1">
      <c r="A11" s="8">
        <v>4</v>
      </c>
      <c r="B11" s="8" t="s">
        <v>12</v>
      </c>
      <c r="C11" s="9" t="s">
        <v>13</v>
      </c>
      <c r="D11" s="8" t="s">
        <v>71</v>
      </c>
      <c r="E11" s="10">
        <f>G11-F11</f>
        <v>2515000</v>
      </c>
      <c r="F11" s="10">
        <v>2300000</v>
      </c>
      <c r="G11" s="10">
        <v>4815000</v>
      </c>
      <c r="H11" s="8" t="s">
        <v>7</v>
      </c>
    </row>
    <row r="12" spans="1:8" ht="20.25" customHeight="1">
      <c r="A12" s="8">
        <v>5</v>
      </c>
      <c r="B12" s="8" t="s">
        <v>14</v>
      </c>
      <c r="C12" s="9" t="s">
        <v>15</v>
      </c>
      <c r="D12" s="8" t="s">
        <v>71</v>
      </c>
      <c r="E12" s="10"/>
      <c r="F12" s="10">
        <v>2300000</v>
      </c>
      <c r="G12" s="10">
        <v>2300000</v>
      </c>
      <c r="H12" s="8" t="s">
        <v>7</v>
      </c>
    </row>
    <row r="13" spans="1:8" ht="20.25" customHeight="1">
      <c r="A13" s="8">
        <v>6</v>
      </c>
      <c r="B13" s="8" t="s">
        <v>16</v>
      </c>
      <c r="C13" s="9" t="s">
        <v>17</v>
      </c>
      <c r="D13" s="8" t="s">
        <v>71</v>
      </c>
      <c r="E13" s="10"/>
      <c r="F13" s="10">
        <v>2300000</v>
      </c>
      <c r="G13" s="10">
        <v>2300000</v>
      </c>
      <c r="H13" s="8" t="s">
        <v>7</v>
      </c>
    </row>
    <row r="14" spans="1:8" ht="20.25" customHeight="1">
      <c r="A14" s="8">
        <v>7</v>
      </c>
      <c r="B14" s="8" t="s">
        <v>18</v>
      </c>
      <c r="C14" s="9" t="s">
        <v>19</v>
      </c>
      <c r="D14" s="8" t="s">
        <v>71</v>
      </c>
      <c r="E14" s="10">
        <f>G14-F14</f>
        <v>430000</v>
      </c>
      <c r="F14" s="10">
        <v>2300000</v>
      </c>
      <c r="G14" s="10">
        <v>2730000</v>
      </c>
      <c r="H14" s="8" t="s">
        <v>7</v>
      </c>
    </row>
    <row r="15" spans="1:8" ht="20.25" customHeight="1">
      <c r="A15" s="8">
        <v>8</v>
      </c>
      <c r="B15" s="8" t="s">
        <v>20</v>
      </c>
      <c r="C15" s="9" t="s">
        <v>21</v>
      </c>
      <c r="D15" s="8" t="s">
        <v>71</v>
      </c>
      <c r="E15" s="10"/>
      <c r="F15" s="10">
        <v>2300000</v>
      </c>
      <c r="G15" s="10">
        <v>2300000</v>
      </c>
      <c r="H15" s="8" t="s">
        <v>7</v>
      </c>
    </row>
    <row r="16" spans="1:8" ht="20.25" customHeight="1">
      <c r="A16" s="8">
        <v>9</v>
      </c>
      <c r="B16" s="8" t="s">
        <v>22</v>
      </c>
      <c r="C16" s="9" t="s">
        <v>23</v>
      </c>
      <c r="D16" s="8" t="s">
        <v>71</v>
      </c>
      <c r="E16" s="10"/>
      <c r="F16" s="10">
        <v>2300000</v>
      </c>
      <c r="G16" s="10">
        <v>2300000</v>
      </c>
      <c r="H16" s="8" t="s">
        <v>7</v>
      </c>
    </row>
    <row r="17" spans="1:8" ht="20.25" customHeight="1">
      <c r="A17" s="8">
        <v>10</v>
      </c>
      <c r="B17" s="8" t="s">
        <v>24</v>
      </c>
      <c r="C17" s="9" t="s">
        <v>25</v>
      </c>
      <c r="D17" s="8" t="s">
        <v>71</v>
      </c>
      <c r="E17" s="10"/>
      <c r="F17" s="10">
        <v>2300000</v>
      </c>
      <c r="G17" s="10">
        <v>2300000</v>
      </c>
      <c r="H17" s="8" t="s">
        <v>7</v>
      </c>
    </row>
    <row r="18" spans="1:8" ht="20.25" customHeight="1">
      <c r="A18" s="8">
        <v>11</v>
      </c>
      <c r="B18" s="8" t="s">
        <v>26</v>
      </c>
      <c r="C18" s="9" t="s">
        <v>27</v>
      </c>
      <c r="D18" s="8" t="s">
        <v>71</v>
      </c>
      <c r="E18" s="10"/>
      <c r="F18" s="10">
        <v>2300000</v>
      </c>
      <c r="G18" s="10">
        <v>2300000</v>
      </c>
      <c r="H18" s="8" t="s">
        <v>7</v>
      </c>
    </row>
    <row r="19" spans="1:8" ht="20.25" customHeight="1">
      <c r="A19" s="8">
        <v>12</v>
      </c>
      <c r="B19" s="8" t="s">
        <v>28</v>
      </c>
      <c r="C19" s="9" t="s">
        <v>29</v>
      </c>
      <c r="D19" s="8" t="s">
        <v>71</v>
      </c>
      <c r="E19" s="10"/>
      <c r="F19" s="10">
        <v>2300000</v>
      </c>
      <c r="G19" s="10">
        <v>2300000</v>
      </c>
      <c r="H19" s="8" t="s">
        <v>7</v>
      </c>
    </row>
    <row r="20" spans="1:8" ht="20.25" customHeight="1">
      <c r="A20" s="8">
        <v>13</v>
      </c>
      <c r="B20" s="8" t="s">
        <v>30</v>
      </c>
      <c r="C20" s="9" t="s">
        <v>31</v>
      </c>
      <c r="D20" s="8" t="s">
        <v>71</v>
      </c>
      <c r="E20" s="10"/>
      <c r="F20" s="10">
        <v>2300000</v>
      </c>
      <c r="G20" s="10">
        <v>2300000</v>
      </c>
      <c r="H20" s="8" t="s">
        <v>7</v>
      </c>
    </row>
    <row r="21" spans="1:8" ht="20.25" customHeight="1">
      <c r="A21" s="8">
        <v>14</v>
      </c>
      <c r="B21" s="8" t="s">
        <v>32</v>
      </c>
      <c r="C21" s="9" t="s">
        <v>33</v>
      </c>
      <c r="D21" s="8" t="s">
        <v>71</v>
      </c>
      <c r="E21" s="10">
        <f>G21-F21</f>
        <v>430000</v>
      </c>
      <c r="F21" s="10">
        <v>2300000</v>
      </c>
      <c r="G21" s="10">
        <v>2730000</v>
      </c>
      <c r="H21" s="8" t="s">
        <v>7</v>
      </c>
    </row>
    <row r="22" spans="1:8" ht="20.25" customHeight="1">
      <c r="A22" s="8">
        <v>15</v>
      </c>
      <c r="B22" s="8" t="s">
        <v>34</v>
      </c>
      <c r="C22" s="9" t="s">
        <v>35</v>
      </c>
      <c r="D22" s="8" t="s">
        <v>71</v>
      </c>
      <c r="E22" s="10"/>
      <c r="F22" s="10">
        <v>2300000</v>
      </c>
      <c r="G22" s="10">
        <v>2300000</v>
      </c>
      <c r="H22" s="8" t="s">
        <v>7</v>
      </c>
    </row>
    <row r="23" spans="1:8" ht="20.25" customHeight="1">
      <c r="A23" s="8">
        <v>16</v>
      </c>
      <c r="B23" s="8" t="s">
        <v>36</v>
      </c>
      <c r="C23" s="9" t="s">
        <v>37</v>
      </c>
      <c r="D23" s="8" t="s">
        <v>71</v>
      </c>
      <c r="E23" s="10">
        <f>G23-F23</f>
        <v>430000</v>
      </c>
      <c r="F23" s="10">
        <v>2300000</v>
      </c>
      <c r="G23" s="10">
        <v>2730000</v>
      </c>
      <c r="H23" s="8" t="s">
        <v>7</v>
      </c>
    </row>
    <row r="24" spans="1:8" ht="20.25" customHeight="1">
      <c r="A24" s="8">
        <v>17</v>
      </c>
      <c r="B24" s="8" t="s">
        <v>38</v>
      </c>
      <c r="C24" s="9" t="s">
        <v>39</v>
      </c>
      <c r="D24" s="8" t="s">
        <v>71</v>
      </c>
      <c r="E24" s="10"/>
      <c r="F24" s="10">
        <v>2300000</v>
      </c>
      <c r="G24" s="10">
        <v>2300000</v>
      </c>
      <c r="H24" s="8" t="s">
        <v>7</v>
      </c>
    </row>
    <row r="25" spans="1:8" ht="20.25" customHeight="1">
      <c r="A25" s="8">
        <v>18</v>
      </c>
      <c r="B25" s="8" t="s">
        <v>40</v>
      </c>
      <c r="C25" s="9" t="s">
        <v>41</v>
      </c>
      <c r="D25" s="8" t="s">
        <v>71</v>
      </c>
      <c r="E25" s="10"/>
      <c r="F25" s="10">
        <v>2300000</v>
      </c>
      <c r="G25" s="10">
        <v>2300000</v>
      </c>
      <c r="H25" s="8" t="s">
        <v>7</v>
      </c>
    </row>
    <row r="26" spans="1:8" ht="20.25" customHeight="1">
      <c r="A26" s="8">
        <v>19</v>
      </c>
      <c r="B26" s="8" t="s">
        <v>42</v>
      </c>
      <c r="C26" s="9" t="s">
        <v>43</v>
      </c>
      <c r="D26" s="8" t="s">
        <v>71</v>
      </c>
      <c r="E26" s="10">
        <f>G26-F26</f>
        <v>430000</v>
      </c>
      <c r="F26" s="10">
        <v>2300000</v>
      </c>
      <c r="G26" s="10">
        <v>2730000</v>
      </c>
      <c r="H26" s="8" t="s">
        <v>7</v>
      </c>
    </row>
    <row r="27" spans="1:8" ht="20.25" customHeight="1">
      <c r="A27" s="8">
        <v>20</v>
      </c>
      <c r="B27" s="8" t="s">
        <v>44</v>
      </c>
      <c r="C27" s="9" t="s">
        <v>45</v>
      </c>
      <c r="D27" s="8" t="s">
        <v>71</v>
      </c>
      <c r="E27" s="10">
        <f>G27-F27</f>
        <v>430000</v>
      </c>
      <c r="F27" s="10">
        <v>2300000</v>
      </c>
      <c r="G27" s="10">
        <v>2730000</v>
      </c>
      <c r="H27" s="8" t="s">
        <v>7</v>
      </c>
    </row>
    <row r="28" spans="1:8" ht="20.25" customHeight="1">
      <c r="A28" s="8">
        <v>21</v>
      </c>
      <c r="B28" s="8" t="s">
        <v>46</v>
      </c>
      <c r="C28" s="9" t="s">
        <v>47</v>
      </c>
      <c r="D28" s="8" t="s">
        <v>71</v>
      </c>
      <c r="E28" s="10"/>
      <c r="F28" s="10">
        <v>2300000</v>
      </c>
      <c r="G28" s="10">
        <v>2300000</v>
      </c>
      <c r="H28" s="8" t="s">
        <v>7</v>
      </c>
    </row>
    <row r="29" spans="1:8" ht="20.25" customHeight="1">
      <c r="A29" s="8">
        <v>22</v>
      </c>
      <c r="B29" s="8" t="s">
        <v>48</v>
      </c>
      <c r="C29" s="9" t="s">
        <v>49</v>
      </c>
      <c r="D29" s="8" t="s">
        <v>71</v>
      </c>
      <c r="E29" s="10"/>
      <c r="F29" s="10">
        <v>2300000</v>
      </c>
      <c r="G29" s="10">
        <v>2300000</v>
      </c>
      <c r="H29" s="8" t="s">
        <v>7</v>
      </c>
    </row>
    <row r="30" spans="1:8" ht="20.25" customHeight="1">
      <c r="A30" s="8">
        <v>23</v>
      </c>
      <c r="B30" s="8" t="s">
        <v>50</v>
      </c>
      <c r="C30" s="9" t="s">
        <v>51</v>
      </c>
      <c r="D30" s="8" t="s">
        <v>71</v>
      </c>
      <c r="E30" s="10">
        <f>G30-F30</f>
        <v>430000</v>
      </c>
      <c r="F30" s="10">
        <v>2300000</v>
      </c>
      <c r="G30" s="10">
        <v>2730000</v>
      </c>
      <c r="H30" s="8" t="s">
        <v>7</v>
      </c>
    </row>
    <row r="31" spans="1:8" ht="20.25" customHeight="1">
      <c r="A31" s="8">
        <v>24</v>
      </c>
      <c r="B31" s="8" t="s">
        <v>52</v>
      </c>
      <c r="C31" s="9" t="s">
        <v>53</v>
      </c>
      <c r="D31" s="8" t="s">
        <v>71</v>
      </c>
      <c r="E31" s="10">
        <f>G31-F31</f>
        <v>2320000</v>
      </c>
      <c r="F31" s="10">
        <v>2300000</v>
      </c>
      <c r="G31" s="10">
        <v>4620000</v>
      </c>
      <c r="H31" s="8" t="s">
        <v>7</v>
      </c>
    </row>
    <row r="32" spans="1:8" ht="20.25" customHeight="1">
      <c r="A32" s="8">
        <v>25</v>
      </c>
      <c r="B32" s="8" t="s">
        <v>54</v>
      </c>
      <c r="C32" s="9" t="s">
        <v>55</v>
      </c>
      <c r="D32" s="8" t="s">
        <v>71</v>
      </c>
      <c r="E32" s="10"/>
      <c r="F32" s="10">
        <v>2300000</v>
      </c>
      <c r="G32" s="10">
        <v>2300000</v>
      </c>
      <c r="H32" s="8" t="s">
        <v>7</v>
      </c>
    </row>
    <row r="33" spans="1:8" ht="20.25" customHeight="1">
      <c r="A33" s="8">
        <v>26</v>
      </c>
      <c r="B33" s="8" t="s">
        <v>56</v>
      </c>
      <c r="C33" s="9" t="s">
        <v>57</v>
      </c>
      <c r="D33" s="8" t="s">
        <v>71</v>
      </c>
      <c r="E33" s="10"/>
      <c r="F33" s="10">
        <v>2300000</v>
      </c>
      <c r="G33" s="10">
        <v>2300000</v>
      </c>
      <c r="H33" s="8" t="s">
        <v>7</v>
      </c>
    </row>
    <row r="34" spans="1:8" ht="20.25" customHeight="1">
      <c r="A34" s="8">
        <v>27</v>
      </c>
      <c r="B34" s="8" t="s">
        <v>58</v>
      </c>
      <c r="C34" s="9" t="s">
        <v>59</v>
      </c>
      <c r="D34" s="8" t="s">
        <v>71</v>
      </c>
      <c r="E34" s="10">
        <f>G34-F34</f>
        <v>1970000</v>
      </c>
      <c r="F34" s="10">
        <v>2300000</v>
      </c>
      <c r="G34" s="10">
        <v>4270000</v>
      </c>
      <c r="H34" s="8" t="s">
        <v>7</v>
      </c>
    </row>
    <row r="35" spans="1:8" ht="20.25" customHeight="1">
      <c r="A35" s="11">
        <v>28</v>
      </c>
      <c r="B35" s="11" t="s">
        <v>60</v>
      </c>
      <c r="C35" s="12" t="s">
        <v>61</v>
      </c>
      <c r="D35" s="8" t="s">
        <v>71</v>
      </c>
      <c r="E35" s="13">
        <f>G35-F35</f>
        <v>430000</v>
      </c>
      <c r="F35" s="13">
        <v>2300000</v>
      </c>
      <c r="G35" s="13">
        <v>2730000</v>
      </c>
      <c r="H35" s="11" t="s">
        <v>7</v>
      </c>
    </row>
    <row r="36" spans="1:8" ht="20.25" customHeight="1">
      <c r="A36" s="14">
        <v>29</v>
      </c>
      <c r="B36" s="14" t="s">
        <v>62</v>
      </c>
      <c r="C36" s="14" t="s">
        <v>63</v>
      </c>
      <c r="D36" s="8" t="s">
        <v>71</v>
      </c>
      <c r="E36" s="15">
        <f>G36-F36</f>
        <v>0</v>
      </c>
      <c r="F36" s="15">
        <v>2300000</v>
      </c>
      <c r="G36" s="15">
        <v>2300000</v>
      </c>
      <c r="H36" s="14" t="s">
        <v>7</v>
      </c>
    </row>
    <row r="37" spans="1:9" s="4" customFormat="1" ht="20.25" customHeight="1">
      <c r="A37" s="16"/>
      <c r="B37" s="17"/>
      <c r="C37" s="18" t="s">
        <v>64</v>
      </c>
      <c r="D37" s="17"/>
      <c r="E37" s="19">
        <f>SUM(E8:E36)</f>
        <v>12115000</v>
      </c>
      <c r="F37" s="20">
        <f>SUM(F8:F36)</f>
        <v>66481000</v>
      </c>
      <c r="G37" s="20">
        <v>78596000</v>
      </c>
      <c r="H37" s="17"/>
      <c r="I37" s="113">
        <f>E37+F37</f>
        <v>78596000</v>
      </c>
    </row>
    <row r="38" ht="11.25" customHeight="1"/>
    <row r="39" spans="2:8" ht="20.25" customHeight="1">
      <c r="B39" s="119"/>
      <c r="C39" s="119"/>
      <c r="F39" s="120" t="s">
        <v>1307</v>
      </c>
      <c r="G39" s="120"/>
      <c r="H39" s="120"/>
    </row>
    <row r="40" spans="1:8" s="4" customFormat="1" ht="20.25" customHeight="1">
      <c r="A40" s="21"/>
      <c r="B40" s="118" t="s">
        <v>70</v>
      </c>
      <c r="C40" s="118"/>
      <c r="F40" s="118" t="s">
        <v>69</v>
      </c>
      <c r="G40" s="118"/>
      <c r="H40" s="118"/>
    </row>
    <row r="43" spans="6:8" ht="12.75" customHeight="1">
      <c r="F43" s="115" t="s">
        <v>1313</v>
      </c>
      <c r="G43" s="115"/>
      <c r="H43" s="115"/>
    </row>
  </sheetData>
  <sheetProtection/>
  <mergeCells count="9">
    <mergeCell ref="F43:H43"/>
    <mergeCell ref="B1:E1"/>
    <mergeCell ref="B2:E2"/>
    <mergeCell ref="B4:I4"/>
    <mergeCell ref="A5:J5"/>
    <mergeCell ref="F40:H40"/>
    <mergeCell ref="B40:C40"/>
    <mergeCell ref="B39:C39"/>
    <mergeCell ref="F39:H39"/>
  </mergeCells>
  <printOptions/>
  <pageMargins left="0.25" right="0.25" top="0.5" bottom="0.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85">
      <selection activeCell="F106" sqref="F106:H110"/>
    </sheetView>
  </sheetViews>
  <sheetFormatPr defaultColWidth="9.140625" defaultRowHeight="12.75"/>
  <cols>
    <col min="1" max="1" width="4.28125" style="44" customWidth="1"/>
    <col min="2" max="2" width="20.00390625" style="44" customWidth="1"/>
    <col min="3" max="3" width="19.7109375" style="44" customWidth="1"/>
    <col min="4" max="4" width="11.28125" style="44" customWidth="1"/>
    <col min="5" max="5" width="11.140625" style="64" customWidth="1"/>
    <col min="6" max="6" width="12.8515625" style="64" bestFit="1" customWidth="1"/>
    <col min="7" max="7" width="12.00390625" style="64" customWidth="1"/>
    <col min="8" max="8" width="10.421875" style="44" customWidth="1"/>
    <col min="9" max="16384" width="9.140625" style="44" customWidth="1"/>
  </cols>
  <sheetData>
    <row r="1" spans="1:10" ht="12.75" customHeight="1">
      <c r="A1" s="45"/>
      <c r="B1" s="116" t="s">
        <v>1306</v>
      </c>
      <c r="C1" s="116"/>
      <c r="D1" s="116"/>
      <c r="E1" s="116"/>
      <c r="F1" s="67"/>
      <c r="G1" s="67"/>
      <c r="H1" s="67"/>
      <c r="I1" s="67"/>
      <c r="J1" s="65"/>
    </row>
    <row r="2" spans="1:10" ht="12.75" customHeight="1">
      <c r="A2" s="45"/>
      <c r="B2" s="116" t="s">
        <v>1303</v>
      </c>
      <c r="C2" s="116"/>
      <c r="D2" s="116"/>
      <c r="E2" s="116"/>
      <c r="F2" s="67"/>
      <c r="G2" s="67"/>
      <c r="H2" s="67"/>
      <c r="I2" s="67"/>
      <c r="J2" s="65"/>
    </row>
    <row r="3" spans="1:10" ht="12.75">
      <c r="A3" s="45"/>
      <c r="B3" s="45"/>
      <c r="C3" s="46"/>
      <c r="D3" s="46"/>
      <c r="E3" s="46"/>
      <c r="F3" s="47"/>
      <c r="G3" s="47"/>
      <c r="H3" s="47"/>
      <c r="I3" s="46"/>
      <c r="J3" s="65"/>
    </row>
    <row r="4" spans="1:10" ht="12.75" customHeight="1">
      <c r="A4" s="45"/>
      <c r="B4" s="117" t="s">
        <v>1301</v>
      </c>
      <c r="C4" s="117"/>
      <c r="D4" s="117"/>
      <c r="E4" s="117"/>
      <c r="F4" s="117"/>
      <c r="G4" s="117"/>
      <c r="H4" s="117"/>
      <c r="I4" s="117"/>
      <c r="J4" s="65"/>
    </row>
    <row r="5" spans="1:10" ht="12.75" customHeight="1">
      <c r="A5" s="121" t="s">
        <v>1315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8" ht="18" customHeight="1">
      <c r="A7" s="51" t="s">
        <v>1</v>
      </c>
      <c r="B7" s="52" t="s">
        <v>2</v>
      </c>
      <c r="C7" s="52" t="s">
        <v>3</v>
      </c>
      <c r="D7" s="52" t="s">
        <v>4</v>
      </c>
      <c r="E7" s="53" t="s">
        <v>65</v>
      </c>
      <c r="F7" s="53" t="s">
        <v>1316</v>
      </c>
      <c r="G7" s="53" t="s">
        <v>66</v>
      </c>
      <c r="H7" s="52" t="s">
        <v>67</v>
      </c>
    </row>
    <row r="8" spans="1:8" ht="18" customHeight="1">
      <c r="A8" s="55" t="s">
        <v>554</v>
      </c>
      <c r="B8" s="55" t="s">
        <v>888</v>
      </c>
      <c r="C8" s="56" t="s">
        <v>1014</v>
      </c>
      <c r="D8" s="56" t="s">
        <v>1300</v>
      </c>
      <c r="E8" s="57">
        <v>2680000</v>
      </c>
      <c r="F8" s="57">
        <v>2975000</v>
      </c>
      <c r="G8" s="57">
        <f>E8+F8</f>
        <v>5655000</v>
      </c>
      <c r="H8" s="56"/>
    </row>
    <row r="9" spans="1:8" ht="18" customHeight="1">
      <c r="A9" s="55" t="s">
        <v>559</v>
      </c>
      <c r="B9" s="55" t="s">
        <v>889</v>
      </c>
      <c r="C9" s="56" t="s">
        <v>1015</v>
      </c>
      <c r="D9" s="56" t="s">
        <v>1300</v>
      </c>
      <c r="E9" s="57"/>
      <c r="F9" s="57">
        <v>2975000</v>
      </c>
      <c r="G9" s="57">
        <f aca="true" t="shared" si="0" ref="G9:G72">E9+F9</f>
        <v>2975000</v>
      </c>
      <c r="H9" s="56"/>
    </row>
    <row r="10" spans="1:8" ht="18" customHeight="1">
      <c r="A10" s="55" t="s">
        <v>563</v>
      </c>
      <c r="B10" s="55" t="s">
        <v>890</v>
      </c>
      <c r="C10" s="56" t="s">
        <v>1016</v>
      </c>
      <c r="D10" s="56" t="s">
        <v>1300</v>
      </c>
      <c r="E10" s="57"/>
      <c r="F10" s="57">
        <v>2975000</v>
      </c>
      <c r="G10" s="57">
        <f t="shared" si="0"/>
        <v>2975000</v>
      </c>
      <c r="H10" s="56"/>
    </row>
    <row r="11" spans="1:8" ht="18" customHeight="1">
      <c r="A11" s="55" t="s">
        <v>566</v>
      </c>
      <c r="B11" s="55" t="s">
        <v>891</v>
      </c>
      <c r="C11" s="56" t="s">
        <v>1017</v>
      </c>
      <c r="D11" s="56" t="s">
        <v>1300</v>
      </c>
      <c r="E11" s="57"/>
      <c r="F11" s="57">
        <v>2975000</v>
      </c>
      <c r="G11" s="57">
        <f t="shared" si="0"/>
        <v>2975000</v>
      </c>
      <c r="H11" s="56"/>
    </row>
    <row r="12" spans="1:8" ht="18" customHeight="1">
      <c r="A12" s="55" t="s">
        <v>569</v>
      </c>
      <c r="B12" s="55" t="s">
        <v>892</v>
      </c>
      <c r="C12" s="56" t="s">
        <v>1018</v>
      </c>
      <c r="D12" s="56" t="s">
        <v>1300</v>
      </c>
      <c r="E12" s="57"/>
      <c r="F12" s="57">
        <v>2975000</v>
      </c>
      <c r="G12" s="57">
        <f t="shared" si="0"/>
        <v>2975000</v>
      </c>
      <c r="H12" s="56"/>
    </row>
    <row r="13" spans="1:8" ht="18" customHeight="1">
      <c r="A13" s="55" t="s">
        <v>573</v>
      </c>
      <c r="B13" s="55" t="s">
        <v>893</v>
      </c>
      <c r="C13" s="56" t="s">
        <v>1019</v>
      </c>
      <c r="D13" s="56" t="s">
        <v>1300</v>
      </c>
      <c r="E13" s="57">
        <v>2680000</v>
      </c>
      <c r="F13" s="57">
        <v>2975000</v>
      </c>
      <c r="G13" s="57">
        <f t="shared" si="0"/>
        <v>5655000</v>
      </c>
      <c r="H13" s="56"/>
    </row>
    <row r="14" spans="1:8" ht="18" customHeight="1">
      <c r="A14" s="55" t="s">
        <v>577</v>
      </c>
      <c r="B14" s="55" t="s">
        <v>894</v>
      </c>
      <c r="C14" s="56" t="s">
        <v>1020</v>
      </c>
      <c r="D14" s="56" t="s">
        <v>1300</v>
      </c>
      <c r="E14" s="57">
        <v>1680000</v>
      </c>
      <c r="F14" s="57">
        <v>2975000</v>
      </c>
      <c r="G14" s="57">
        <f t="shared" si="0"/>
        <v>4655000</v>
      </c>
      <c r="H14" s="56"/>
    </row>
    <row r="15" spans="1:8" ht="18" customHeight="1">
      <c r="A15" s="55" t="s">
        <v>581</v>
      </c>
      <c r="B15" s="55" t="s">
        <v>895</v>
      </c>
      <c r="C15" s="56" t="s">
        <v>1021</v>
      </c>
      <c r="D15" s="56" t="s">
        <v>1300</v>
      </c>
      <c r="E15" s="57"/>
      <c r="F15" s="57">
        <v>2975000</v>
      </c>
      <c r="G15" s="57">
        <f t="shared" si="0"/>
        <v>2975000</v>
      </c>
      <c r="H15" s="56"/>
    </row>
    <row r="16" spans="1:8" ht="18" customHeight="1">
      <c r="A16" s="55" t="s">
        <v>584</v>
      </c>
      <c r="B16" s="55" t="s">
        <v>896</v>
      </c>
      <c r="C16" s="56" t="s">
        <v>1022</v>
      </c>
      <c r="D16" s="56" t="s">
        <v>1300</v>
      </c>
      <c r="E16" s="57"/>
      <c r="F16" s="57">
        <v>2975000</v>
      </c>
      <c r="G16" s="57">
        <f t="shared" si="0"/>
        <v>2975000</v>
      </c>
      <c r="H16" s="56"/>
    </row>
    <row r="17" spans="1:8" ht="18" customHeight="1">
      <c r="A17" s="55" t="s">
        <v>588</v>
      </c>
      <c r="B17" s="55" t="s">
        <v>897</v>
      </c>
      <c r="C17" s="56" t="s">
        <v>1023</v>
      </c>
      <c r="D17" s="56" t="s">
        <v>1300</v>
      </c>
      <c r="E17" s="57"/>
      <c r="F17" s="57">
        <v>2975000</v>
      </c>
      <c r="G17" s="57">
        <f t="shared" si="0"/>
        <v>2975000</v>
      </c>
      <c r="H17" s="56"/>
    </row>
    <row r="18" spans="1:8" ht="18" customHeight="1">
      <c r="A18" s="55" t="s">
        <v>591</v>
      </c>
      <c r="B18" s="55" t="s">
        <v>898</v>
      </c>
      <c r="C18" s="56" t="s">
        <v>1024</v>
      </c>
      <c r="D18" s="56" t="s">
        <v>1300</v>
      </c>
      <c r="E18" s="57"/>
      <c r="F18" s="57">
        <v>2975000</v>
      </c>
      <c r="G18" s="57">
        <f t="shared" si="0"/>
        <v>2975000</v>
      </c>
      <c r="H18" s="56"/>
    </row>
    <row r="19" spans="1:8" ht="18" customHeight="1">
      <c r="A19" s="55" t="s">
        <v>594</v>
      </c>
      <c r="B19" s="55" t="s">
        <v>899</v>
      </c>
      <c r="C19" s="56" t="s">
        <v>1025</v>
      </c>
      <c r="D19" s="56" t="s">
        <v>1300</v>
      </c>
      <c r="E19" s="57">
        <v>2680000</v>
      </c>
      <c r="F19" s="57">
        <v>2975000</v>
      </c>
      <c r="G19" s="57">
        <f t="shared" si="0"/>
        <v>5655000</v>
      </c>
      <c r="H19" s="56"/>
    </row>
    <row r="20" spans="1:8" ht="18" customHeight="1">
      <c r="A20" s="55" t="s">
        <v>597</v>
      </c>
      <c r="B20" s="55" t="s">
        <v>900</v>
      </c>
      <c r="C20" s="56" t="s">
        <v>1026</v>
      </c>
      <c r="D20" s="56" t="s">
        <v>1300</v>
      </c>
      <c r="E20" s="57">
        <v>1180000</v>
      </c>
      <c r="F20" s="57">
        <v>2975000</v>
      </c>
      <c r="G20" s="57">
        <f t="shared" si="0"/>
        <v>4155000</v>
      </c>
      <c r="H20" s="56"/>
    </row>
    <row r="21" spans="1:8" ht="18" customHeight="1">
      <c r="A21" s="55" t="s">
        <v>600</v>
      </c>
      <c r="B21" s="55" t="s">
        <v>901</v>
      </c>
      <c r="C21" s="56" t="s">
        <v>1027</v>
      </c>
      <c r="D21" s="56" t="s">
        <v>1300</v>
      </c>
      <c r="E21" s="57">
        <v>1360000</v>
      </c>
      <c r="F21" s="57">
        <v>2975000</v>
      </c>
      <c r="G21" s="57">
        <f t="shared" si="0"/>
        <v>4335000</v>
      </c>
      <c r="H21" s="56"/>
    </row>
    <row r="22" spans="1:8" ht="18" customHeight="1">
      <c r="A22" s="55" t="s">
        <v>603</v>
      </c>
      <c r="B22" s="55" t="s">
        <v>902</v>
      </c>
      <c r="C22" s="56" t="s">
        <v>1028</v>
      </c>
      <c r="D22" s="56" t="s">
        <v>1300</v>
      </c>
      <c r="E22" s="57"/>
      <c r="F22" s="57">
        <v>2975000</v>
      </c>
      <c r="G22" s="57">
        <f t="shared" si="0"/>
        <v>2975000</v>
      </c>
      <c r="H22" s="56"/>
    </row>
    <row r="23" spans="1:8" ht="18" customHeight="1">
      <c r="A23" s="55" t="s">
        <v>607</v>
      </c>
      <c r="B23" s="55" t="s">
        <v>903</v>
      </c>
      <c r="C23" s="56" t="s">
        <v>1029</v>
      </c>
      <c r="D23" s="56" t="s">
        <v>1300</v>
      </c>
      <c r="E23" s="57">
        <v>180000</v>
      </c>
      <c r="F23" s="57">
        <v>2975000</v>
      </c>
      <c r="G23" s="57">
        <f t="shared" si="0"/>
        <v>3155000</v>
      </c>
      <c r="H23" s="56"/>
    </row>
    <row r="24" spans="1:8" ht="18" customHeight="1">
      <c r="A24" s="55" t="s">
        <v>611</v>
      </c>
      <c r="B24" s="55" t="s">
        <v>904</v>
      </c>
      <c r="C24" s="56" t="s">
        <v>1030</v>
      </c>
      <c r="D24" s="56" t="s">
        <v>1300</v>
      </c>
      <c r="E24" s="57">
        <v>1180000</v>
      </c>
      <c r="F24" s="57">
        <v>2975000</v>
      </c>
      <c r="G24" s="57">
        <f t="shared" si="0"/>
        <v>4155000</v>
      </c>
      <c r="H24" s="56"/>
    </row>
    <row r="25" spans="1:8" ht="18" customHeight="1">
      <c r="A25" s="55" t="s">
        <v>615</v>
      </c>
      <c r="B25" s="55" t="s">
        <v>905</v>
      </c>
      <c r="C25" s="56" t="s">
        <v>1031</v>
      </c>
      <c r="D25" s="56" t="s">
        <v>1300</v>
      </c>
      <c r="E25" s="57">
        <v>2680000</v>
      </c>
      <c r="F25" s="57">
        <v>2975000</v>
      </c>
      <c r="G25" s="57">
        <f t="shared" si="0"/>
        <v>5655000</v>
      </c>
      <c r="H25" s="56"/>
    </row>
    <row r="26" spans="1:8" ht="18" customHeight="1">
      <c r="A26" s="55" t="s">
        <v>617</v>
      </c>
      <c r="B26" s="55" t="s">
        <v>906</v>
      </c>
      <c r="C26" s="56" t="s">
        <v>1032</v>
      </c>
      <c r="D26" s="56" t="s">
        <v>1300</v>
      </c>
      <c r="E26" s="57"/>
      <c r="F26" s="57">
        <v>2975000</v>
      </c>
      <c r="G26" s="57">
        <f t="shared" si="0"/>
        <v>2975000</v>
      </c>
      <c r="H26" s="56"/>
    </row>
    <row r="27" spans="1:8" ht="18" customHeight="1">
      <c r="A27" s="55" t="s">
        <v>621</v>
      </c>
      <c r="B27" s="55" t="s">
        <v>907</v>
      </c>
      <c r="C27" s="56" t="s">
        <v>1033</v>
      </c>
      <c r="D27" s="56" t="s">
        <v>1300</v>
      </c>
      <c r="E27" s="57">
        <v>180000</v>
      </c>
      <c r="F27" s="57">
        <v>2975000</v>
      </c>
      <c r="G27" s="57">
        <f t="shared" si="0"/>
        <v>3155000</v>
      </c>
      <c r="H27" s="56"/>
    </row>
    <row r="28" spans="1:8" ht="18" customHeight="1">
      <c r="A28" s="55" t="s">
        <v>625</v>
      </c>
      <c r="B28" s="55" t="s">
        <v>908</v>
      </c>
      <c r="C28" s="56" t="s">
        <v>1034</v>
      </c>
      <c r="D28" s="56" t="s">
        <v>1300</v>
      </c>
      <c r="E28" s="57"/>
      <c r="F28" s="57">
        <v>2975000</v>
      </c>
      <c r="G28" s="57">
        <f t="shared" si="0"/>
        <v>2975000</v>
      </c>
      <c r="H28" s="56"/>
    </row>
    <row r="29" spans="1:8" ht="18" customHeight="1">
      <c r="A29" s="55" t="s">
        <v>628</v>
      </c>
      <c r="B29" s="55" t="s">
        <v>909</v>
      </c>
      <c r="C29" s="56" t="s">
        <v>1035</v>
      </c>
      <c r="D29" s="56" t="s">
        <v>1300</v>
      </c>
      <c r="E29" s="57"/>
      <c r="F29" s="57">
        <v>2975000</v>
      </c>
      <c r="G29" s="57">
        <f t="shared" si="0"/>
        <v>2975000</v>
      </c>
      <c r="H29" s="56"/>
    </row>
    <row r="30" spans="1:8" ht="18" customHeight="1">
      <c r="A30" s="55" t="s">
        <v>632</v>
      </c>
      <c r="B30" s="55" t="s">
        <v>910</v>
      </c>
      <c r="C30" s="56" t="s">
        <v>1036</v>
      </c>
      <c r="D30" s="56" t="s">
        <v>1300</v>
      </c>
      <c r="E30" s="57"/>
      <c r="F30" s="57">
        <v>2975000</v>
      </c>
      <c r="G30" s="57">
        <f t="shared" si="0"/>
        <v>2975000</v>
      </c>
      <c r="H30" s="56"/>
    </row>
    <row r="31" spans="1:8" ht="18" customHeight="1">
      <c r="A31" s="55" t="s">
        <v>635</v>
      </c>
      <c r="B31" s="55" t="s">
        <v>911</v>
      </c>
      <c r="C31" s="56" t="s">
        <v>1037</v>
      </c>
      <c r="D31" s="56" t="s">
        <v>1300</v>
      </c>
      <c r="E31" s="57"/>
      <c r="F31" s="57">
        <v>2975000</v>
      </c>
      <c r="G31" s="57">
        <f t="shared" si="0"/>
        <v>2975000</v>
      </c>
      <c r="H31" s="56"/>
    </row>
    <row r="32" spans="1:8" ht="18" customHeight="1">
      <c r="A32" s="55" t="s">
        <v>639</v>
      </c>
      <c r="B32" s="55" t="s">
        <v>912</v>
      </c>
      <c r="C32" s="56" t="s">
        <v>1038</v>
      </c>
      <c r="D32" s="56" t="s">
        <v>1300</v>
      </c>
      <c r="E32" s="57">
        <v>2680000</v>
      </c>
      <c r="F32" s="57">
        <v>2975000</v>
      </c>
      <c r="G32" s="57">
        <f t="shared" si="0"/>
        <v>5655000</v>
      </c>
      <c r="H32" s="56"/>
    </row>
    <row r="33" spans="1:8" ht="18" customHeight="1">
      <c r="A33" s="55" t="s">
        <v>643</v>
      </c>
      <c r="B33" s="55" t="s">
        <v>913</v>
      </c>
      <c r="C33" s="56" t="s">
        <v>1039</v>
      </c>
      <c r="D33" s="56" t="s">
        <v>1300</v>
      </c>
      <c r="E33" s="57"/>
      <c r="F33" s="57">
        <v>2975000</v>
      </c>
      <c r="G33" s="57">
        <f t="shared" si="0"/>
        <v>2975000</v>
      </c>
      <c r="H33" s="56"/>
    </row>
    <row r="34" spans="1:8" ht="18" customHeight="1">
      <c r="A34" s="55" t="s">
        <v>646</v>
      </c>
      <c r="B34" s="55" t="s">
        <v>914</v>
      </c>
      <c r="C34" s="56" t="s">
        <v>1040</v>
      </c>
      <c r="D34" s="56" t="s">
        <v>1300</v>
      </c>
      <c r="E34" s="57"/>
      <c r="F34" s="57">
        <v>2975000</v>
      </c>
      <c r="G34" s="57">
        <f t="shared" si="0"/>
        <v>2975000</v>
      </c>
      <c r="H34" s="56"/>
    </row>
    <row r="35" spans="1:8" ht="18" customHeight="1">
      <c r="A35" s="55" t="s">
        <v>649</v>
      </c>
      <c r="B35" s="55" t="s">
        <v>915</v>
      </c>
      <c r="C35" s="56" t="s">
        <v>1041</v>
      </c>
      <c r="D35" s="56" t="s">
        <v>1300</v>
      </c>
      <c r="E35" s="57"/>
      <c r="F35" s="57">
        <v>2975000</v>
      </c>
      <c r="G35" s="57">
        <f t="shared" si="0"/>
        <v>2975000</v>
      </c>
      <c r="H35" s="56"/>
    </row>
    <row r="36" spans="1:8" ht="18" customHeight="1">
      <c r="A36" s="55" t="s">
        <v>653</v>
      </c>
      <c r="B36" s="55" t="s">
        <v>916</v>
      </c>
      <c r="C36" s="56" t="s">
        <v>1042</v>
      </c>
      <c r="D36" s="56" t="s">
        <v>1300</v>
      </c>
      <c r="E36" s="57">
        <v>2680000</v>
      </c>
      <c r="F36" s="57">
        <v>2975000</v>
      </c>
      <c r="G36" s="57">
        <f t="shared" si="0"/>
        <v>5655000</v>
      </c>
      <c r="H36" s="56"/>
    </row>
    <row r="37" spans="1:8" ht="18" customHeight="1">
      <c r="A37" s="55" t="s">
        <v>656</v>
      </c>
      <c r="B37" s="55" t="s">
        <v>917</v>
      </c>
      <c r="C37" s="56" t="s">
        <v>1043</v>
      </c>
      <c r="D37" s="56" t="s">
        <v>1300</v>
      </c>
      <c r="E37" s="57">
        <v>2680000</v>
      </c>
      <c r="F37" s="57">
        <v>2975000</v>
      </c>
      <c r="G37" s="57">
        <f t="shared" si="0"/>
        <v>5655000</v>
      </c>
      <c r="H37" s="56"/>
    </row>
    <row r="38" spans="1:8" ht="18" customHeight="1">
      <c r="A38" s="55" t="s">
        <v>660</v>
      </c>
      <c r="B38" s="55" t="s">
        <v>918</v>
      </c>
      <c r="C38" s="56" t="s">
        <v>1044</v>
      </c>
      <c r="D38" s="56" t="s">
        <v>1300</v>
      </c>
      <c r="E38" s="57"/>
      <c r="F38" s="57">
        <v>2975000</v>
      </c>
      <c r="G38" s="57">
        <f t="shared" si="0"/>
        <v>2975000</v>
      </c>
      <c r="H38" s="56"/>
    </row>
    <row r="39" spans="1:8" ht="18" customHeight="1">
      <c r="A39" s="55" t="s">
        <v>664</v>
      </c>
      <c r="B39" s="55" t="s">
        <v>919</v>
      </c>
      <c r="C39" s="56" t="s">
        <v>1045</v>
      </c>
      <c r="D39" s="56" t="s">
        <v>1300</v>
      </c>
      <c r="E39" s="57">
        <v>3680000</v>
      </c>
      <c r="F39" s="57">
        <v>2975000</v>
      </c>
      <c r="G39" s="57">
        <f t="shared" si="0"/>
        <v>6655000</v>
      </c>
      <c r="H39" s="56"/>
    </row>
    <row r="40" spans="1:8" ht="18" customHeight="1">
      <c r="A40" s="55" t="s">
        <v>668</v>
      </c>
      <c r="B40" s="55" t="s">
        <v>920</v>
      </c>
      <c r="C40" s="56" t="s">
        <v>1046</v>
      </c>
      <c r="D40" s="56" t="s">
        <v>1300</v>
      </c>
      <c r="E40" s="57"/>
      <c r="F40" s="57">
        <v>2975000</v>
      </c>
      <c r="G40" s="57">
        <f t="shared" si="0"/>
        <v>2975000</v>
      </c>
      <c r="H40" s="56"/>
    </row>
    <row r="41" spans="1:8" ht="18" customHeight="1">
      <c r="A41" s="55" t="s">
        <v>671</v>
      </c>
      <c r="B41" s="55" t="s">
        <v>921</v>
      </c>
      <c r="C41" s="56" t="s">
        <v>1047</v>
      </c>
      <c r="D41" s="56" t="s">
        <v>1300</v>
      </c>
      <c r="E41" s="57"/>
      <c r="F41" s="57">
        <v>2975000</v>
      </c>
      <c r="G41" s="57">
        <f t="shared" si="0"/>
        <v>2975000</v>
      </c>
      <c r="H41" s="56"/>
    </row>
    <row r="42" spans="1:8" ht="18" customHeight="1">
      <c r="A42" s="55" t="s">
        <v>674</v>
      </c>
      <c r="B42" s="55" t="s">
        <v>922</v>
      </c>
      <c r="C42" s="56" t="s">
        <v>1048</v>
      </c>
      <c r="D42" s="56" t="s">
        <v>1300</v>
      </c>
      <c r="E42" s="57"/>
      <c r="F42" s="57">
        <v>2975000</v>
      </c>
      <c r="G42" s="57">
        <f t="shared" si="0"/>
        <v>2975000</v>
      </c>
      <c r="H42" s="56"/>
    </row>
    <row r="43" spans="1:8" ht="18" customHeight="1">
      <c r="A43" s="55" t="s">
        <v>678</v>
      </c>
      <c r="B43" s="55" t="s">
        <v>923</v>
      </c>
      <c r="C43" s="56" t="s">
        <v>1049</v>
      </c>
      <c r="D43" s="56" t="s">
        <v>1300</v>
      </c>
      <c r="E43" s="57"/>
      <c r="F43" s="57">
        <v>2975000</v>
      </c>
      <c r="G43" s="57">
        <f t="shared" si="0"/>
        <v>2975000</v>
      </c>
      <c r="H43" s="56"/>
    </row>
    <row r="44" spans="1:8" ht="18" customHeight="1">
      <c r="A44" s="55" t="s">
        <v>682</v>
      </c>
      <c r="B44" s="55" t="s">
        <v>924</v>
      </c>
      <c r="C44" s="56" t="s">
        <v>1050</v>
      </c>
      <c r="D44" s="56" t="s">
        <v>1300</v>
      </c>
      <c r="E44" s="57">
        <v>2680000</v>
      </c>
      <c r="F44" s="57">
        <v>2975000</v>
      </c>
      <c r="G44" s="57">
        <f t="shared" si="0"/>
        <v>5655000</v>
      </c>
      <c r="H44" s="56"/>
    </row>
    <row r="45" spans="1:8" ht="18" customHeight="1">
      <c r="A45" s="55" t="s">
        <v>685</v>
      </c>
      <c r="B45" s="55" t="s">
        <v>925</v>
      </c>
      <c r="C45" s="56" t="s">
        <v>1051</v>
      </c>
      <c r="D45" s="56" t="s">
        <v>1300</v>
      </c>
      <c r="E45" s="57"/>
      <c r="F45" s="57">
        <v>2975000</v>
      </c>
      <c r="G45" s="57">
        <f t="shared" si="0"/>
        <v>2975000</v>
      </c>
      <c r="H45" s="56"/>
    </row>
    <row r="46" spans="1:8" ht="18" customHeight="1">
      <c r="A46" s="55" t="s">
        <v>688</v>
      </c>
      <c r="B46" s="55" t="s">
        <v>926</v>
      </c>
      <c r="C46" s="56" t="s">
        <v>1052</v>
      </c>
      <c r="D46" s="56" t="s">
        <v>1300</v>
      </c>
      <c r="E46" s="57">
        <v>2680000</v>
      </c>
      <c r="F46" s="57">
        <v>2975000</v>
      </c>
      <c r="G46" s="57">
        <f t="shared" si="0"/>
        <v>5655000</v>
      </c>
      <c r="H46" s="56"/>
    </row>
    <row r="47" spans="1:8" ht="18" customHeight="1">
      <c r="A47" s="55" t="s">
        <v>692</v>
      </c>
      <c r="B47" s="55" t="s">
        <v>927</v>
      </c>
      <c r="C47" s="56" t="s">
        <v>1053</v>
      </c>
      <c r="D47" s="56" t="s">
        <v>1300</v>
      </c>
      <c r="E47" s="57"/>
      <c r="F47" s="57">
        <v>2975000</v>
      </c>
      <c r="G47" s="57">
        <f t="shared" si="0"/>
        <v>2975000</v>
      </c>
      <c r="H47" s="56"/>
    </row>
    <row r="48" spans="1:8" ht="18" customHeight="1">
      <c r="A48" s="55" t="s">
        <v>694</v>
      </c>
      <c r="B48" s="55" t="s">
        <v>928</v>
      </c>
      <c r="C48" s="56" t="s">
        <v>1054</v>
      </c>
      <c r="D48" s="56" t="s">
        <v>1300</v>
      </c>
      <c r="E48" s="57"/>
      <c r="F48" s="57">
        <v>2975000</v>
      </c>
      <c r="G48" s="57">
        <f t="shared" si="0"/>
        <v>2975000</v>
      </c>
      <c r="H48" s="56"/>
    </row>
    <row r="49" spans="1:8" ht="18" customHeight="1">
      <c r="A49" s="55" t="s">
        <v>698</v>
      </c>
      <c r="B49" s="55" t="s">
        <v>929</v>
      </c>
      <c r="C49" s="56" t="s">
        <v>1055</v>
      </c>
      <c r="D49" s="56" t="s">
        <v>1300</v>
      </c>
      <c r="E49" s="57"/>
      <c r="F49" s="57">
        <v>2975000</v>
      </c>
      <c r="G49" s="57">
        <f t="shared" si="0"/>
        <v>2975000</v>
      </c>
      <c r="H49" s="56"/>
    </row>
    <row r="50" spans="1:8" ht="18" customHeight="1">
      <c r="A50" s="55" t="s">
        <v>701</v>
      </c>
      <c r="B50" s="55" t="s">
        <v>930</v>
      </c>
      <c r="C50" s="56" t="s">
        <v>1056</v>
      </c>
      <c r="D50" s="56" t="s">
        <v>1300</v>
      </c>
      <c r="E50" s="57">
        <v>1360000</v>
      </c>
      <c r="F50" s="57">
        <v>2975000</v>
      </c>
      <c r="G50" s="57">
        <f t="shared" si="0"/>
        <v>4335000</v>
      </c>
      <c r="H50" s="56"/>
    </row>
    <row r="51" spans="1:8" ht="18" customHeight="1">
      <c r="A51" s="55" t="s">
        <v>703</v>
      </c>
      <c r="B51" s="55" t="s">
        <v>931</v>
      </c>
      <c r="C51" s="56" t="s">
        <v>1057</v>
      </c>
      <c r="D51" s="56" t="s">
        <v>1300</v>
      </c>
      <c r="E51" s="57">
        <v>3360000</v>
      </c>
      <c r="F51" s="57">
        <v>2975000</v>
      </c>
      <c r="G51" s="57">
        <f t="shared" si="0"/>
        <v>6335000</v>
      </c>
      <c r="H51" s="56"/>
    </row>
    <row r="52" spans="1:8" ht="18" customHeight="1">
      <c r="A52" s="55" t="s">
        <v>706</v>
      </c>
      <c r="B52" s="55" t="s">
        <v>932</v>
      </c>
      <c r="C52" s="56" t="s">
        <v>1058</v>
      </c>
      <c r="D52" s="56" t="s">
        <v>1300</v>
      </c>
      <c r="E52" s="57">
        <v>2680000</v>
      </c>
      <c r="F52" s="57">
        <v>2975000</v>
      </c>
      <c r="G52" s="57">
        <f t="shared" si="0"/>
        <v>5655000</v>
      </c>
      <c r="H52" s="56"/>
    </row>
    <row r="53" spans="1:8" ht="18" customHeight="1">
      <c r="A53" s="55" t="s">
        <v>709</v>
      </c>
      <c r="B53" s="55" t="s">
        <v>933</v>
      </c>
      <c r="C53" s="56" t="s">
        <v>1059</v>
      </c>
      <c r="D53" s="56" t="s">
        <v>1300</v>
      </c>
      <c r="E53" s="57"/>
      <c r="F53" s="57">
        <v>2975000</v>
      </c>
      <c r="G53" s="57">
        <f t="shared" si="0"/>
        <v>2975000</v>
      </c>
      <c r="H53" s="56"/>
    </row>
    <row r="54" spans="1:8" ht="18" customHeight="1">
      <c r="A54" s="55" t="s">
        <v>713</v>
      </c>
      <c r="B54" s="55" t="s">
        <v>934</v>
      </c>
      <c r="C54" s="56" t="s">
        <v>1060</v>
      </c>
      <c r="D54" s="56" t="s">
        <v>1300</v>
      </c>
      <c r="E54" s="57">
        <v>2680000</v>
      </c>
      <c r="F54" s="57">
        <v>2975000</v>
      </c>
      <c r="G54" s="57">
        <f t="shared" si="0"/>
        <v>5655000</v>
      </c>
      <c r="H54" s="56"/>
    </row>
    <row r="55" spans="1:8" ht="18" customHeight="1">
      <c r="A55" s="55" t="s">
        <v>717</v>
      </c>
      <c r="B55" s="55" t="s">
        <v>935</v>
      </c>
      <c r="C55" s="56" t="s">
        <v>1061</v>
      </c>
      <c r="D55" s="56" t="s">
        <v>1300</v>
      </c>
      <c r="E55" s="57">
        <v>2680000</v>
      </c>
      <c r="F55" s="57">
        <v>2975000</v>
      </c>
      <c r="G55" s="57">
        <f t="shared" si="0"/>
        <v>5655000</v>
      </c>
      <c r="H55" s="56"/>
    </row>
    <row r="56" spans="1:8" ht="18" customHeight="1">
      <c r="A56" s="55" t="s">
        <v>721</v>
      </c>
      <c r="B56" s="55" t="s">
        <v>936</v>
      </c>
      <c r="C56" s="56" t="s">
        <v>1062</v>
      </c>
      <c r="D56" s="56" t="s">
        <v>1300</v>
      </c>
      <c r="E56" s="57"/>
      <c r="F56" s="57">
        <v>2975000</v>
      </c>
      <c r="G56" s="57">
        <f t="shared" si="0"/>
        <v>2975000</v>
      </c>
      <c r="H56" s="56"/>
    </row>
    <row r="57" spans="1:8" ht="18" customHeight="1">
      <c r="A57" s="55" t="s">
        <v>724</v>
      </c>
      <c r="B57" s="55" t="s">
        <v>937</v>
      </c>
      <c r="C57" s="56" t="s">
        <v>1063</v>
      </c>
      <c r="D57" s="56" t="s">
        <v>1300</v>
      </c>
      <c r="E57" s="57"/>
      <c r="F57" s="57">
        <v>2975000</v>
      </c>
      <c r="G57" s="57">
        <f t="shared" si="0"/>
        <v>2975000</v>
      </c>
      <c r="H57" s="56"/>
    </row>
    <row r="58" spans="1:8" ht="18" customHeight="1">
      <c r="A58" s="55" t="s">
        <v>727</v>
      </c>
      <c r="B58" s="55" t="s">
        <v>938</v>
      </c>
      <c r="C58" s="56" t="s">
        <v>1064</v>
      </c>
      <c r="D58" s="56" t="s">
        <v>1300</v>
      </c>
      <c r="E58" s="57"/>
      <c r="F58" s="57">
        <v>2975000</v>
      </c>
      <c r="G58" s="57">
        <f t="shared" si="0"/>
        <v>2975000</v>
      </c>
      <c r="H58" s="56"/>
    </row>
    <row r="59" spans="1:8" ht="18" customHeight="1">
      <c r="A59" s="55" t="s">
        <v>731</v>
      </c>
      <c r="B59" s="55" t="s">
        <v>939</v>
      </c>
      <c r="C59" s="56" t="s">
        <v>1065</v>
      </c>
      <c r="D59" s="56" t="s">
        <v>1300</v>
      </c>
      <c r="E59" s="57"/>
      <c r="F59" s="57">
        <v>2975000</v>
      </c>
      <c r="G59" s="57">
        <f t="shared" si="0"/>
        <v>2975000</v>
      </c>
      <c r="H59" s="56"/>
    </row>
    <row r="60" spans="1:8" ht="18" customHeight="1">
      <c r="A60" s="55" t="s">
        <v>734</v>
      </c>
      <c r="B60" s="55" t="s">
        <v>940</v>
      </c>
      <c r="C60" s="56" t="s">
        <v>1066</v>
      </c>
      <c r="D60" s="56" t="s">
        <v>1300</v>
      </c>
      <c r="E60" s="57">
        <v>2680000</v>
      </c>
      <c r="F60" s="57">
        <v>2975000</v>
      </c>
      <c r="G60" s="57">
        <f t="shared" si="0"/>
        <v>5655000</v>
      </c>
      <c r="H60" s="56"/>
    </row>
    <row r="61" spans="1:8" ht="18" customHeight="1">
      <c r="A61" s="55" t="s">
        <v>738</v>
      </c>
      <c r="B61" s="55" t="s">
        <v>941</v>
      </c>
      <c r="C61" s="56" t="s">
        <v>1067</v>
      </c>
      <c r="D61" s="56" t="s">
        <v>1300</v>
      </c>
      <c r="E61" s="57"/>
      <c r="F61" s="57">
        <v>2975000</v>
      </c>
      <c r="G61" s="57">
        <f t="shared" si="0"/>
        <v>2975000</v>
      </c>
      <c r="H61" s="56"/>
    </row>
    <row r="62" spans="1:8" ht="18" customHeight="1">
      <c r="A62" s="55" t="s">
        <v>742</v>
      </c>
      <c r="B62" s="55" t="s">
        <v>942</v>
      </c>
      <c r="C62" s="56" t="s">
        <v>1068</v>
      </c>
      <c r="D62" s="56" t="s">
        <v>1300</v>
      </c>
      <c r="E62" s="57"/>
      <c r="F62" s="57">
        <v>2975000</v>
      </c>
      <c r="G62" s="57">
        <f t="shared" si="0"/>
        <v>2975000</v>
      </c>
      <c r="H62" s="56"/>
    </row>
    <row r="63" spans="1:8" ht="18" customHeight="1">
      <c r="A63" s="55" t="s">
        <v>746</v>
      </c>
      <c r="B63" s="55" t="s">
        <v>943</v>
      </c>
      <c r="C63" s="56" t="s">
        <v>1069</v>
      </c>
      <c r="D63" s="56" t="s">
        <v>1300</v>
      </c>
      <c r="E63" s="57">
        <v>2680000</v>
      </c>
      <c r="F63" s="57">
        <v>2975000</v>
      </c>
      <c r="G63" s="57">
        <f t="shared" si="0"/>
        <v>5655000</v>
      </c>
      <c r="H63" s="56"/>
    </row>
    <row r="64" spans="1:8" ht="18" customHeight="1">
      <c r="A64" s="55" t="s">
        <v>750</v>
      </c>
      <c r="B64" s="55" t="s">
        <v>944</v>
      </c>
      <c r="C64" s="56" t="s">
        <v>1070</v>
      </c>
      <c r="D64" s="56" t="s">
        <v>1300</v>
      </c>
      <c r="E64" s="57"/>
      <c r="F64" s="57">
        <v>2975000</v>
      </c>
      <c r="G64" s="57">
        <f t="shared" si="0"/>
        <v>2975000</v>
      </c>
      <c r="H64" s="56"/>
    </row>
    <row r="65" spans="1:8" ht="18" customHeight="1">
      <c r="A65" s="55" t="s">
        <v>753</v>
      </c>
      <c r="B65" s="55" t="s">
        <v>945</v>
      </c>
      <c r="C65" s="56" t="s">
        <v>1071</v>
      </c>
      <c r="D65" s="56" t="s">
        <v>1300</v>
      </c>
      <c r="E65" s="57"/>
      <c r="F65" s="57">
        <v>2975000</v>
      </c>
      <c r="G65" s="57">
        <f t="shared" si="0"/>
        <v>2975000</v>
      </c>
      <c r="H65" s="56"/>
    </row>
    <row r="66" spans="1:8" ht="18" customHeight="1">
      <c r="A66" s="55" t="s">
        <v>757</v>
      </c>
      <c r="B66" s="55" t="s">
        <v>946</v>
      </c>
      <c r="C66" s="56" t="s">
        <v>1072</v>
      </c>
      <c r="D66" s="56" t="s">
        <v>1300</v>
      </c>
      <c r="E66" s="57"/>
      <c r="F66" s="57">
        <v>2975000</v>
      </c>
      <c r="G66" s="57">
        <f t="shared" si="0"/>
        <v>2975000</v>
      </c>
      <c r="H66" s="56"/>
    </row>
    <row r="67" spans="1:8" ht="18" customHeight="1">
      <c r="A67" s="55" t="s">
        <v>761</v>
      </c>
      <c r="B67" s="55" t="s">
        <v>947</v>
      </c>
      <c r="C67" s="56" t="s">
        <v>1073</v>
      </c>
      <c r="D67" s="56" t="s">
        <v>1300</v>
      </c>
      <c r="E67" s="57">
        <v>5360000</v>
      </c>
      <c r="F67" s="57">
        <v>2975000</v>
      </c>
      <c r="G67" s="57">
        <f t="shared" si="0"/>
        <v>8335000</v>
      </c>
      <c r="H67" s="56"/>
    </row>
    <row r="68" spans="1:8" ht="18" customHeight="1">
      <c r="A68" s="55" t="s">
        <v>765</v>
      </c>
      <c r="B68" s="55" t="s">
        <v>948</v>
      </c>
      <c r="C68" s="56" t="s">
        <v>1074</v>
      </c>
      <c r="D68" s="56" t="s">
        <v>1300</v>
      </c>
      <c r="E68" s="57">
        <v>2180000</v>
      </c>
      <c r="F68" s="57">
        <v>2975000</v>
      </c>
      <c r="G68" s="57">
        <f t="shared" si="0"/>
        <v>5155000</v>
      </c>
      <c r="H68" s="56"/>
    </row>
    <row r="69" spans="1:8" ht="18" customHeight="1">
      <c r="A69" s="55" t="s">
        <v>769</v>
      </c>
      <c r="B69" s="55" t="s">
        <v>949</v>
      </c>
      <c r="C69" s="56" t="s">
        <v>1075</v>
      </c>
      <c r="D69" s="56" t="s">
        <v>1300</v>
      </c>
      <c r="E69" s="57"/>
      <c r="F69" s="57">
        <v>2975000</v>
      </c>
      <c r="G69" s="57">
        <f t="shared" si="0"/>
        <v>2975000</v>
      </c>
      <c r="H69" s="56"/>
    </row>
    <row r="70" spans="1:8" ht="18" customHeight="1">
      <c r="A70" s="55" t="s">
        <v>772</v>
      </c>
      <c r="B70" s="55" t="s">
        <v>950</v>
      </c>
      <c r="C70" s="56" t="s">
        <v>1076</v>
      </c>
      <c r="D70" s="56" t="s">
        <v>1300</v>
      </c>
      <c r="E70" s="57"/>
      <c r="F70" s="57">
        <v>2975000</v>
      </c>
      <c r="G70" s="57">
        <f t="shared" si="0"/>
        <v>2975000</v>
      </c>
      <c r="H70" s="56"/>
    </row>
    <row r="71" spans="1:8" ht="18" customHeight="1">
      <c r="A71" s="55" t="s">
        <v>775</v>
      </c>
      <c r="B71" s="55" t="s">
        <v>951</v>
      </c>
      <c r="C71" s="56" t="s">
        <v>1077</v>
      </c>
      <c r="D71" s="56" t="s">
        <v>1300</v>
      </c>
      <c r="E71" s="57"/>
      <c r="F71" s="57">
        <v>2975000</v>
      </c>
      <c r="G71" s="57">
        <f t="shared" si="0"/>
        <v>2975000</v>
      </c>
      <c r="H71" s="56"/>
    </row>
    <row r="72" spans="1:8" ht="18" customHeight="1">
      <c r="A72" s="55" t="s">
        <v>778</v>
      </c>
      <c r="B72" s="55" t="s">
        <v>952</v>
      </c>
      <c r="C72" s="56" t="s">
        <v>1078</v>
      </c>
      <c r="D72" s="56" t="s">
        <v>1300</v>
      </c>
      <c r="E72" s="57">
        <v>2680000</v>
      </c>
      <c r="F72" s="57">
        <v>2975000</v>
      </c>
      <c r="G72" s="57">
        <f t="shared" si="0"/>
        <v>5655000</v>
      </c>
      <c r="H72" s="56"/>
    </row>
    <row r="73" spans="1:8" ht="18" customHeight="1">
      <c r="A73" s="55" t="s">
        <v>782</v>
      </c>
      <c r="B73" s="55" t="s">
        <v>953</v>
      </c>
      <c r="C73" s="56" t="s">
        <v>470</v>
      </c>
      <c r="D73" s="56" t="s">
        <v>1300</v>
      </c>
      <c r="E73" s="57"/>
      <c r="F73" s="57">
        <v>2975000</v>
      </c>
      <c r="G73" s="57">
        <f aca="true" t="shared" si="1" ref="G73:G103">E73+F73</f>
        <v>2975000</v>
      </c>
      <c r="H73" s="56"/>
    </row>
    <row r="74" spans="1:8" ht="18" customHeight="1">
      <c r="A74" s="55" t="s">
        <v>954</v>
      </c>
      <c r="B74" s="55" t="s">
        <v>955</v>
      </c>
      <c r="C74" s="56" t="s">
        <v>1079</v>
      </c>
      <c r="D74" s="56" t="s">
        <v>1300</v>
      </c>
      <c r="E74" s="57">
        <v>1180000</v>
      </c>
      <c r="F74" s="57">
        <v>2975000</v>
      </c>
      <c r="G74" s="57">
        <f t="shared" si="1"/>
        <v>4155000</v>
      </c>
      <c r="H74" s="56"/>
    </row>
    <row r="75" spans="1:8" ht="18" customHeight="1">
      <c r="A75" s="55" t="s">
        <v>956</v>
      </c>
      <c r="B75" s="55" t="s">
        <v>957</v>
      </c>
      <c r="C75" s="56" t="s">
        <v>1080</v>
      </c>
      <c r="D75" s="56" t="s">
        <v>1300</v>
      </c>
      <c r="E75" s="57">
        <v>2680000</v>
      </c>
      <c r="F75" s="57">
        <v>2975000</v>
      </c>
      <c r="G75" s="57">
        <f t="shared" si="1"/>
        <v>5655000</v>
      </c>
      <c r="H75" s="56"/>
    </row>
    <row r="76" spans="1:8" ht="18" customHeight="1">
      <c r="A76" s="55" t="s">
        <v>958</v>
      </c>
      <c r="B76" s="55" t="s">
        <v>959</v>
      </c>
      <c r="C76" s="56" t="s">
        <v>1081</v>
      </c>
      <c r="D76" s="56" t="s">
        <v>1300</v>
      </c>
      <c r="E76" s="57"/>
      <c r="F76" s="57">
        <v>2975000</v>
      </c>
      <c r="G76" s="57">
        <f t="shared" si="1"/>
        <v>2975000</v>
      </c>
      <c r="H76" s="56"/>
    </row>
    <row r="77" spans="1:8" ht="18" customHeight="1">
      <c r="A77" s="55" t="s">
        <v>960</v>
      </c>
      <c r="B77" s="55" t="s">
        <v>961</v>
      </c>
      <c r="C77" s="56" t="s">
        <v>1082</v>
      </c>
      <c r="D77" s="56" t="s">
        <v>1300</v>
      </c>
      <c r="E77" s="57"/>
      <c r="F77" s="57">
        <v>2975000</v>
      </c>
      <c r="G77" s="57">
        <f t="shared" si="1"/>
        <v>2975000</v>
      </c>
      <c r="H77" s="56"/>
    </row>
    <row r="78" spans="1:8" ht="18" customHeight="1">
      <c r="A78" s="55" t="s">
        <v>962</v>
      </c>
      <c r="B78" s="55" t="s">
        <v>963</v>
      </c>
      <c r="C78" s="56" t="s">
        <v>1083</v>
      </c>
      <c r="D78" s="56" t="s">
        <v>1300</v>
      </c>
      <c r="E78" s="57">
        <v>2680000</v>
      </c>
      <c r="F78" s="57">
        <v>2975000</v>
      </c>
      <c r="G78" s="57">
        <f t="shared" si="1"/>
        <v>5655000</v>
      </c>
      <c r="H78" s="56"/>
    </row>
    <row r="79" spans="1:8" ht="18" customHeight="1">
      <c r="A79" s="55" t="s">
        <v>964</v>
      </c>
      <c r="B79" s="55" t="s">
        <v>965</v>
      </c>
      <c r="C79" s="56" t="s">
        <v>1084</v>
      </c>
      <c r="D79" s="56" t="s">
        <v>1300</v>
      </c>
      <c r="E79" s="57"/>
      <c r="F79" s="57">
        <v>2975000</v>
      </c>
      <c r="G79" s="57">
        <f t="shared" si="1"/>
        <v>2975000</v>
      </c>
      <c r="H79" s="56"/>
    </row>
    <row r="80" spans="1:8" ht="18" customHeight="1">
      <c r="A80" s="55" t="s">
        <v>966</v>
      </c>
      <c r="B80" s="55" t="s">
        <v>967</v>
      </c>
      <c r="C80" s="56" t="s">
        <v>1085</v>
      </c>
      <c r="D80" s="56" t="s">
        <v>1300</v>
      </c>
      <c r="E80" s="57">
        <v>2680000</v>
      </c>
      <c r="F80" s="57">
        <v>2975000</v>
      </c>
      <c r="G80" s="57">
        <f t="shared" si="1"/>
        <v>5655000</v>
      </c>
      <c r="H80" s="56"/>
    </row>
    <row r="81" spans="1:8" ht="18" customHeight="1">
      <c r="A81" s="55" t="s">
        <v>968</v>
      </c>
      <c r="B81" s="55" t="s">
        <v>969</v>
      </c>
      <c r="C81" s="56" t="s">
        <v>1086</v>
      </c>
      <c r="D81" s="56" t="s">
        <v>1300</v>
      </c>
      <c r="E81" s="57">
        <v>2680000</v>
      </c>
      <c r="F81" s="57">
        <v>2975000</v>
      </c>
      <c r="G81" s="57">
        <f t="shared" si="1"/>
        <v>5655000</v>
      </c>
      <c r="H81" s="56"/>
    </row>
    <row r="82" spans="1:8" ht="18" customHeight="1">
      <c r="A82" s="55" t="s">
        <v>970</v>
      </c>
      <c r="B82" s="55" t="s">
        <v>971</v>
      </c>
      <c r="C82" s="56" t="s">
        <v>1087</v>
      </c>
      <c r="D82" s="56" t="s">
        <v>1300</v>
      </c>
      <c r="E82" s="57">
        <v>5360000</v>
      </c>
      <c r="F82" s="57">
        <v>2975000</v>
      </c>
      <c r="G82" s="57">
        <f t="shared" si="1"/>
        <v>8335000</v>
      </c>
      <c r="H82" s="56"/>
    </row>
    <row r="83" spans="1:8" ht="18" customHeight="1">
      <c r="A83" s="55" t="s">
        <v>972</v>
      </c>
      <c r="B83" s="55" t="s">
        <v>973</v>
      </c>
      <c r="C83" s="56" t="s">
        <v>1088</v>
      </c>
      <c r="D83" s="56" t="s">
        <v>1300</v>
      </c>
      <c r="E83" s="57"/>
      <c r="F83" s="57">
        <v>2975000</v>
      </c>
      <c r="G83" s="57">
        <f t="shared" si="1"/>
        <v>2975000</v>
      </c>
      <c r="H83" s="56"/>
    </row>
    <row r="84" spans="1:8" ht="18" customHeight="1">
      <c r="A84" s="55" t="s">
        <v>974</v>
      </c>
      <c r="B84" s="55" t="s">
        <v>975</v>
      </c>
      <c r="C84" s="56" t="s">
        <v>1089</v>
      </c>
      <c r="D84" s="56" t="s">
        <v>1300</v>
      </c>
      <c r="E84" s="57">
        <v>1680000</v>
      </c>
      <c r="F84" s="57">
        <v>2975000</v>
      </c>
      <c r="G84" s="57">
        <f t="shared" si="1"/>
        <v>4655000</v>
      </c>
      <c r="H84" s="56"/>
    </row>
    <row r="85" spans="1:8" ht="18" customHeight="1">
      <c r="A85" s="55" t="s">
        <v>976</v>
      </c>
      <c r="B85" s="55" t="s">
        <v>977</v>
      </c>
      <c r="C85" s="56" t="s">
        <v>1090</v>
      </c>
      <c r="D85" s="56" t="s">
        <v>1300</v>
      </c>
      <c r="E85" s="57">
        <v>2680000</v>
      </c>
      <c r="F85" s="57">
        <v>2975000</v>
      </c>
      <c r="G85" s="57">
        <f t="shared" si="1"/>
        <v>5655000</v>
      </c>
      <c r="H85" s="56"/>
    </row>
    <row r="86" spans="1:8" ht="18" customHeight="1">
      <c r="A86" s="55" t="s">
        <v>978</v>
      </c>
      <c r="B86" s="55" t="s">
        <v>979</v>
      </c>
      <c r="C86" s="56" t="s">
        <v>1091</v>
      </c>
      <c r="D86" s="56" t="s">
        <v>1300</v>
      </c>
      <c r="E86" s="57"/>
      <c r="F86" s="57">
        <v>2975000</v>
      </c>
      <c r="G86" s="57">
        <f t="shared" si="1"/>
        <v>2975000</v>
      </c>
      <c r="H86" s="56"/>
    </row>
    <row r="87" spans="1:8" ht="18" customHeight="1">
      <c r="A87" s="55" t="s">
        <v>980</v>
      </c>
      <c r="B87" s="55" t="s">
        <v>981</v>
      </c>
      <c r="C87" s="56" t="s">
        <v>1092</v>
      </c>
      <c r="D87" s="56" t="s">
        <v>1300</v>
      </c>
      <c r="E87" s="57"/>
      <c r="F87" s="57">
        <v>2975000</v>
      </c>
      <c r="G87" s="57">
        <f t="shared" si="1"/>
        <v>2975000</v>
      </c>
      <c r="H87" s="56"/>
    </row>
    <row r="88" spans="1:8" ht="18" customHeight="1">
      <c r="A88" s="55" t="s">
        <v>982</v>
      </c>
      <c r="B88" s="55" t="s">
        <v>983</v>
      </c>
      <c r="C88" s="56" t="s">
        <v>1093</v>
      </c>
      <c r="D88" s="56" t="s">
        <v>1300</v>
      </c>
      <c r="E88" s="57"/>
      <c r="F88" s="57">
        <v>2975000</v>
      </c>
      <c r="G88" s="57">
        <f t="shared" si="1"/>
        <v>2975000</v>
      </c>
      <c r="H88" s="56"/>
    </row>
    <row r="89" spans="1:8" ht="18" customHeight="1">
      <c r="A89" s="55" t="s">
        <v>984</v>
      </c>
      <c r="B89" s="55" t="s">
        <v>985</v>
      </c>
      <c r="C89" s="56" t="s">
        <v>1094</v>
      </c>
      <c r="D89" s="56" t="s">
        <v>1300</v>
      </c>
      <c r="E89" s="57"/>
      <c r="F89" s="57">
        <v>2975000</v>
      </c>
      <c r="G89" s="57">
        <f t="shared" si="1"/>
        <v>2975000</v>
      </c>
      <c r="H89" s="56"/>
    </row>
    <row r="90" spans="1:8" ht="18" customHeight="1">
      <c r="A90" s="55" t="s">
        <v>986</v>
      </c>
      <c r="B90" s="55" t="s">
        <v>987</v>
      </c>
      <c r="C90" s="56" t="s">
        <v>1095</v>
      </c>
      <c r="D90" s="56" t="s">
        <v>1300</v>
      </c>
      <c r="E90" s="57">
        <v>2680000</v>
      </c>
      <c r="F90" s="57">
        <v>2975000</v>
      </c>
      <c r="G90" s="57">
        <f t="shared" si="1"/>
        <v>5655000</v>
      </c>
      <c r="H90" s="56"/>
    </row>
    <row r="91" spans="1:8" ht="18" customHeight="1">
      <c r="A91" s="55" t="s">
        <v>988</v>
      </c>
      <c r="B91" s="55" t="s">
        <v>989</v>
      </c>
      <c r="C91" s="56" t="s">
        <v>1096</v>
      </c>
      <c r="D91" s="56" t="s">
        <v>1300</v>
      </c>
      <c r="E91" s="57"/>
      <c r="F91" s="57">
        <v>2975000</v>
      </c>
      <c r="G91" s="57">
        <f t="shared" si="1"/>
        <v>2975000</v>
      </c>
      <c r="H91" s="56"/>
    </row>
    <row r="92" spans="1:8" ht="18" customHeight="1">
      <c r="A92" s="55" t="s">
        <v>990</v>
      </c>
      <c r="B92" s="55" t="s">
        <v>991</v>
      </c>
      <c r="C92" s="56" t="s">
        <v>1097</v>
      </c>
      <c r="D92" s="56" t="s">
        <v>1300</v>
      </c>
      <c r="E92" s="57">
        <v>1680000</v>
      </c>
      <c r="F92" s="57">
        <v>2975000</v>
      </c>
      <c r="G92" s="57">
        <f t="shared" si="1"/>
        <v>4655000</v>
      </c>
      <c r="H92" s="56"/>
    </row>
    <row r="93" spans="1:8" ht="18" customHeight="1">
      <c r="A93" s="55" t="s">
        <v>992</v>
      </c>
      <c r="B93" s="55" t="s">
        <v>993</v>
      </c>
      <c r="C93" s="56" t="s">
        <v>1098</v>
      </c>
      <c r="D93" s="56" t="s">
        <v>1300</v>
      </c>
      <c r="E93" s="57"/>
      <c r="F93" s="57">
        <v>2975000</v>
      </c>
      <c r="G93" s="57">
        <f t="shared" si="1"/>
        <v>2975000</v>
      </c>
      <c r="H93" s="56"/>
    </row>
    <row r="94" spans="1:8" ht="18" customHeight="1">
      <c r="A94" s="55" t="s">
        <v>994</v>
      </c>
      <c r="B94" s="55" t="s">
        <v>995</v>
      </c>
      <c r="C94" s="56" t="s">
        <v>1099</v>
      </c>
      <c r="D94" s="56" t="s">
        <v>1300</v>
      </c>
      <c r="E94" s="57"/>
      <c r="F94" s="57">
        <v>2975000</v>
      </c>
      <c r="G94" s="57">
        <f t="shared" si="1"/>
        <v>2975000</v>
      </c>
      <c r="H94" s="56"/>
    </row>
    <row r="95" spans="1:8" ht="18" customHeight="1">
      <c r="A95" s="55" t="s">
        <v>996</v>
      </c>
      <c r="B95" s="55" t="s">
        <v>997</v>
      </c>
      <c r="C95" s="56" t="s">
        <v>1100</v>
      </c>
      <c r="D95" s="56" t="s">
        <v>1300</v>
      </c>
      <c r="E95" s="57"/>
      <c r="F95" s="57">
        <v>2975000</v>
      </c>
      <c r="G95" s="57">
        <f t="shared" si="1"/>
        <v>2975000</v>
      </c>
      <c r="H95" s="56"/>
    </row>
    <row r="96" spans="1:8" ht="18" customHeight="1">
      <c r="A96" s="55" t="s">
        <v>998</v>
      </c>
      <c r="B96" s="55" t="s">
        <v>999</v>
      </c>
      <c r="C96" s="56" t="s">
        <v>1101</v>
      </c>
      <c r="D96" s="56" t="s">
        <v>1300</v>
      </c>
      <c r="E96" s="57"/>
      <c r="F96" s="57">
        <v>2975000</v>
      </c>
      <c r="G96" s="57">
        <f t="shared" si="1"/>
        <v>2975000</v>
      </c>
      <c r="H96" s="56"/>
    </row>
    <row r="97" spans="1:8" ht="18" customHeight="1">
      <c r="A97" s="55" t="s">
        <v>1000</v>
      </c>
      <c r="B97" s="55" t="s">
        <v>1001</v>
      </c>
      <c r="C97" s="56" t="s">
        <v>1102</v>
      </c>
      <c r="D97" s="56" t="s">
        <v>1300</v>
      </c>
      <c r="E97" s="57"/>
      <c r="F97" s="57">
        <v>2975000</v>
      </c>
      <c r="G97" s="57">
        <f t="shared" si="1"/>
        <v>2975000</v>
      </c>
      <c r="H97" s="56"/>
    </row>
    <row r="98" spans="1:8" ht="18" customHeight="1">
      <c r="A98" s="55" t="s">
        <v>1002</v>
      </c>
      <c r="B98" s="55" t="s">
        <v>1003</v>
      </c>
      <c r="C98" s="56" t="s">
        <v>1103</v>
      </c>
      <c r="D98" s="56" t="s">
        <v>1300</v>
      </c>
      <c r="E98" s="57">
        <v>2680000</v>
      </c>
      <c r="F98" s="57">
        <v>2975000</v>
      </c>
      <c r="G98" s="57">
        <f t="shared" si="1"/>
        <v>5655000</v>
      </c>
      <c r="H98" s="56"/>
    </row>
    <row r="99" spans="1:8" ht="18" customHeight="1">
      <c r="A99" s="55" t="s">
        <v>1004</v>
      </c>
      <c r="B99" s="55" t="s">
        <v>1005</v>
      </c>
      <c r="C99" s="56" t="s">
        <v>535</v>
      </c>
      <c r="D99" s="56" t="s">
        <v>1300</v>
      </c>
      <c r="E99" s="57"/>
      <c r="F99" s="57">
        <v>2975000</v>
      </c>
      <c r="G99" s="57">
        <f t="shared" si="1"/>
        <v>2975000</v>
      </c>
      <c r="H99" s="56"/>
    </row>
    <row r="100" spans="1:8" ht="18" customHeight="1">
      <c r="A100" s="55" t="s">
        <v>1006</v>
      </c>
      <c r="B100" s="55" t="s">
        <v>1007</v>
      </c>
      <c r="C100" s="56" t="s">
        <v>535</v>
      </c>
      <c r="D100" s="56" t="s">
        <v>1300</v>
      </c>
      <c r="E100" s="57"/>
      <c r="F100" s="57">
        <v>2975000</v>
      </c>
      <c r="G100" s="57">
        <f t="shared" si="1"/>
        <v>2975000</v>
      </c>
      <c r="H100" s="56"/>
    </row>
    <row r="101" spans="1:8" ht="18" customHeight="1">
      <c r="A101" s="55" t="s">
        <v>1008</v>
      </c>
      <c r="B101" s="55" t="s">
        <v>1009</v>
      </c>
      <c r="C101" s="56" t="s">
        <v>1104</v>
      </c>
      <c r="D101" s="56" t="s">
        <v>1300</v>
      </c>
      <c r="E101" s="57"/>
      <c r="F101" s="57">
        <v>2975000</v>
      </c>
      <c r="G101" s="57">
        <f t="shared" si="1"/>
        <v>2975000</v>
      </c>
      <c r="H101" s="56"/>
    </row>
    <row r="102" spans="1:8" ht="18" customHeight="1">
      <c r="A102" s="55" t="s">
        <v>1010</v>
      </c>
      <c r="B102" s="55" t="s">
        <v>1011</v>
      </c>
      <c r="C102" s="56" t="s">
        <v>1105</v>
      </c>
      <c r="D102" s="56" t="s">
        <v>1300</v>
      </c>
      <c r="E102" s="57"/>
      <c r="F102" s="57">
        <v>2975000</v>
      </c>
      <c r="G102" s="57">
        <f t="shared" si="1"/>
        <v>2975000</v>
      </c>
      <c r="H102" s="56"/>
    </row>
    <row r="103" spans="1:8" ht="18" customHeight="1">
      <c r="A103" s="55" t="s">
        <v>1012</v>
      </c>
      <c r="B103" s="55" t="s">
        <v>1013</v>
      </c>
      <c r="C103" s="56" t="s">
        <v>1106</v>
      </c>
      <c r="D103" s="56" t="s">
        <v>1300</v>
      </c>
      <c r="E103" s="57"/>
      <c r="F103" s="57">
        <v>2975000</v>
      </c>
      <c r="G103" s="57">
        <f t="shared" si="1"/>
        <v>2975000</v>
      </c>
      <c r="H103" s="56"/>
    </row>
    <row r="104" spans="1:8" ht="18" customHeight="1">
      <c r="A104" s="56"/>
      <c r="B104" s="56"/>
      <c r="C104" s="60" t="s">
        <v>64</v>
      </c>
      <c r="D104" s="56"/>
      <c r="E104" s="61">
        <f>SUM(E8:E103)</f>
        <v>90560000</v>
      </c>
      <c r="F104" s="61">
        <f>SUM(F8:F103)</f>
        <v>285600000</v>
      </c>
      <c r="G104" s="61">
        <f>SUM(G8:G103)</f>
        <v>376160000</v>
      </c>
      <c r="H104" s="59"/>
    </row>
    <row r="105" ht="13.5" customHeight="1"/>
    <row r="106" spans="1:8" ht="13.5" customHeight="1">
      <c r="A106" s="45"/>
      <c r="B106" s="122"/>
      <c r="C106" s="122"/>
      <c r="D106" s="46"/>
      <c r="E106" s="46"/>
      <c r="F106" s="123" t="s">
        <v>1317</v>
      </c>
      <c r="G106" s="123"/>
      <c r="H106" s="123"/>
    </row>
    <row r="107" spans="1:8" ht="13.5" customHeight="1">
      <c r="A107" s="66"/>
      <c r="B107" s="121" t="s">
        <v>70</v>
      </c>
      <c r="C107" s="121"/>
      <c r="D107" s="67"/>
      <c r="E107" s="67"/>
      <c r="F107" s="121" t="s">
        <v>69</v>
      </c>
      <c r="G107" s="121"/>
      <c r="H107" s="121"/>
    </row>
    <row r="108" spans="6:8" ht="12.75">
      <c r="F108" s="90"/>
      <c r="G108" s="90"/>
      <c r="H108" s="82"/>
    </row>
    <row r="109" spans="6:8" ht="12.75">
      <c r="F109" s="90"/>
      <c r="G109" s="90"/>
      <c r="H109" s="82"/>
    </row>
    <row r="110" spans="6:8" ht="15">
      <c r="F110" s="127" t="s">
        <v>1313</v>
      </c>
      <c r="G110" s="127"/>
      <c r="H110" s="127"/>
    </row>
  </sheetData>
  <sheetProtection/>
  <mergeCells count="9">
    <mergeCell ref="B1:E1"/>
    <mergeCell ref="B2:E2"/>
    <mergeCell ref="B4:I4"/>
    <mergeCell ref="F110:H110"/>
    <mergeCell ref="B106:C106"/>
    <mergeCell ref="F106:H106"/>
    <mergeCell ref="B107:C107"/>
    <mergeCell ref="F107:H107"/>
    <mergeCell ref="A5:J5"/>
  </mergeCells>
  <printOptions/>
  <pageMargins left="0.34" right="0.2" top="0.29" bottom="0.2" header="0.3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40">
      <selection activeCell="I54" sqref="I54:J57"/>
    </sheetView>
  </sheetViews>
  <sheetFormatPr defaultColWidth="9.140625" defaultRowHeight="12.75"/>
  <cols>
    <col min="1" max="1" width="4.28125" style="3" customWidth="1"/>
    <col min="2" max="2" width="20.7109375" style="2" customWidth="1"/>
    <col min="3" max="3" width="18.8515625" style="2" customWidth="1"/>
    <col min="4" max="4" width="15.421875" style="2" customWidth="1"/>
    <col min="5" max="5" width="10.140625" style="2" customWidth="1"/>
    <col min="6" max="6" width="11.421875" style="2" customWidth="1"/>
    <col min="7" max="7" width="13.00390625" style="2" customWidth="1"/>
    <col min="8" max="8" width="10.8515625" style="2" customWidth="1"/>
    <col min="9" max="9" width="10.8515625" style="2" bestFit="1" customWidth="1"/>
    <col min="10" max="16384" width="9.140625" style="2" customWidth="1"/>
  </cols>
  <sheetData>
    <row r="1" spans="1:256" s="3" customFormat="1" ht="12" customHeight="1">
      <c r="A1" s="29"/>
      <c r="B1" s="116" t="s">
        <v>1306</v>
      </c>
      <c r="C1" s="116"/>
      <c r="D1" s="116"/>
      <c r="E1" s="116"/>
      <c r="F1" s="67"/>
      <c r="G1" s="67"/>
      <c r="H1" s="67"/>
      <c r="I1" s="67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2" customHeight="1">
      <c r="A2" s="29"/>
      <c r="B2" s="116" t="s">
        <v>1303</v>
      </c>
      <c r="C2" s="116"/>
      <c r="D2" s="116"/>
      <c r="E2" s="116"/>
      <c r="F2" s="67"/>
      <c r="G2" s="67"/>
      <c r="H2" s="67"/>
      <c r="I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2">
      <c r="A3" s="29"/>
      <c r="B3" s="45"/>
      <c r="C3" s="46"/>
      <c r="D3" s="46"/>
      <c r="E3" s="46"/>
      <c r="F3" s="47"/>
      <c r="G3" s="47"/>
      <c r="H3" s="47"/>
      <c r="I3" s="4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2" customHeight="1">
      <c r="A4" s="29"/>
      <c r="B4" s="117" t="s">
        <v>1301</v>
      </c>
      <c r="C4" s="117"/>
      <c r="D4" s="117"/>
      <c r="E4" s="117"/>
      <c r="F4" s="117"/>
      <c r="G4" s="117"/>
      <c r="H4" s="117"/>
      <c r="I4" s="117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2" customHeight="1">
      <c r="A5" s="118" t="s">
        <v>68</v>
      </c>
      <c r="B5" s="118"/>
      <c r="C5" s="118"/>
      <c r="D5" s="118"/>
      <c r="E5" s="118"/>
      <c r="F5" s="118"/>
      <c r="G5" s="118"/>
      <c r="H5" s="118"/>
      <c r="I5" s="118"/>
      <c r="J5" s="118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2">
      <c r="A6" s="4"/>
      <c r="B6" s="4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21.75" customHeight="1">
      <c r="A7" s="5" t="s">
        <v>1</v>
      </c>
      <c r="B7" s="6" t="s">
        <v>2</v>
      </c>
      <c r="C7" s="7" t="s">
        <v>3</v>
      </c>
      <c r="D7" s="6" t="s">
        <v>4</v>
      </c>
      <c r="E7" s="6" t="s">
        <v>65</v>
      </c>
      <c r="F7" s="53" t="s">
        <v>1302</v>
      </c>
      <c r="G7" s="6" t="s">
        <v>66</v>
      </c>
      <c r="H7" s="6" t="s">
        <v>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8" ht="24">
      <c r="A8" s="8">
        <v>1</v>
      </c>
      <c r="B8" s="8" t="s">
        <v>72</v>
      </c>
      <c r="C8" s="9" t="s">
        <v>73</v>
      </c>
      <c r="D8" s="8" t="s">
        <v>163</v>
      </c>
      <c r="E8" s="10"/>
      <c r="F8" s="10">
        <v>2300000</v>
      </c>
      <c r="G8" s="10">
        <v>2300000</v>
      </c>
      <c r="H8" s="8" t="s">
        <v>7</v>
      </c>
    </row>
    <row r="9" spans="1:8" ht="24">
      <c r="A9" s="8">
        <v>2</v>
      </c>
      <c r="B9" s="8" t="s">
        <v>74</v>
      </c>
      <c r="C9" s="9" t="s">
        <v>75</v>
      </c>
      <c r="D9" s="8" t="s">
        <v>163</v>
      </c>
      <c r="E9" s="10"/>
      <c r="F9" s="10">
        <v>2300000</v>
      </c>
      <c r="G9" s="10">
        <v>2300000</v>
      </c>
      <c r="H9" s="8" t="s">
        <v>7</v>
      </c>
    </row>
    <row r="10" spans="1:8" ht="24">
      <c r="A10" s="8">
        <v>3</v>
      </c>
      <c r="B10" s="8" t="s">
        <v>76</v>
      </c>
      <c r="C10" s="9" t="s">
        <v>77</v>
      </c>
      <c r="D10" s="8" t="s">
        <v>163</v>
      </c>
      <c r="E10" s="10"/>
      <c r="F10" s="10">
        <v>2300000</v>
      </c>
      <c r="G10" s="10">
        <v>2300000</v>
      </c>
      <c r="H10" s="8" t="s">
        <v>7</v>
      </c>
    </row>
    <row r="11" spans="1:8" ht="24">
      <c r="A11" s="8">
        <v>4</v>
      </c>
      <c r="B11" s="8" t="s">
        <v>78</v>
      </c>
      <c r="C11" s="9" t="s">
        <v>79</v>
      </c>
      <c r="D11" s="8" t="s">
        <v>163</v>
      </c>
      <c r="E11" s="10"/>
      <c r="F11" s="10">
        <v>2300000</v>
      </c>
      <c r="G11" s="10">
        <v>2300000</v>
      </c>
      <c r="H11" s="8" t="s">
        <v>7</v>
      </c>
    </row>
    <row r="12" spans="1:8" ht="24">
      <c r="A12" s="8">
        <v>5</v>
      </c>
      <c r="B12" s="8" t="s">
        <v>80</v>
      </c>
      <c r="C12" s="9" t="s">
        <v>81</v>
      </c>
      <c r="D12" s="8" t="s">
        <v>163</v>
      </c>
      <c r="E12" s="10"/>
      <c r="F12" s="10">
        <v>2300000</v>
      </c>
      <c r="G12" s="10">
        <v>2300000</v>
      </c>
      <c r="H12" s="8" t="s">
        <v>7</v>
      </c>
    </row>
    <row r="13" spans="1:8" ht="24">
      <c r="A13" s="8">
        <v>6</v>
      </c>
      <c r="B13" s="8" t="s">
        <v>82</v>
      </c>
      <c r="C13" s="9" t="s">
        <v>83</v>
      </c>
      <c r="D13" s="8" t="s">
        <v>163</v>
      </c>
      <c r="E13" s="10"/>
      <c r="F13" s="10">
        <v>2300000</v>
      </c>
      <c r="G13" s="10">
        <v>2300000</v>
      </c>
      <c r="H13" s="8" t="s">
        <v>7</v>
      </c>
    </row>
    <row r="14" spans="1:8" ht="24">
      <c r="A14" s="8">
        <v>7</v>
      </c>
      <c r="B14" s="8" t="s">
        <v>84</v>
      </c>
      <c r="C14" s="9" t="s">
        <v>85</v>
      </c>
      <c r="D14" s="8" t="s">
        <v>163</v>
      </c>
      <c r="E14" s="10"/>
      <c r="F14" s="10">
        <v>2300000</v>
      </c>
      <c r="G14" s="10">
        <v>2300000</v>
      </c>
      <c r="H14" s="8" t="s">
        <v>7</v>
      </c>
    </row>
    <row r="15" spans="1:8" ht="24">
      <c r="A15" s="8">
        <v>8</v>
      </c>
      <c r="B15" s="8" t="s">
        <v>86</v>
      </c>
      <c r="C15" s="9" t="s">
        <v>87</v>
      </c>
      <c r="D15" s="8" t="s">
        <v>163</v>
      </c>
      <c r="E15" s="10"/>
      <c r="F15" s="10">
        <v>2300000</v>
      </c>
      <c r="G15" s="10">
        <v>2300000</v>
      </c>
      <c r="H15" s="8" t="s">
        <v>7</v>
      </c>
    </row>
    <row r="16" spans="1:8" ht="24">
      <c r="A16" s="8">
        <v>9</v>
      </c>
      <c r="B16" s="8" t="s">
        <v>88</v>
      </c>
      <c r="C16" s="9" t="s">
        <v>89</v>
      </c>
      <c r="D16" s="8" t="s">
        <v>163</v>
      </c>
      <c r="E16" s="10"/>
      <c r="F16" s="10">
        <v>2300000</v>
      </c>
      <c r="G16" s="10">
        <v>2300000</v>
      </c>
      <c r="H16" s="8" t="s">
        <v>7</v>
      </c>
    </row>
    <row r="17" spans="1:8" ht="24">
      <c r="A17" s="8">
        <v>10</v>
      </c>
      <c r="B17" s="8" t="s">
        <v>90</v>
      </c>
      <c r="C17" s="9" t="s">
        <v>91</v>
      </c>
      <c r="D17" s="8" t="s">
        <v>163</v>
      </c>
      <c r="E17" s="10"/>
      <c r="F17" s="10">
        <v>2300000</v>
      </c>
      <c r="G17" s="10">
        <v>2300000</v>
      </c>
      <c r="H17" s="8" t="s">
        <v>7</v>
      </c>
    </row>
    <row r="18" spans="1:8" ht="24">
      <c r="A18" s="8">
        <v>11</v>
      </c>
      <c r="B18" s="8" t="s">
        <v>92</v>
      </c>
      <c r="C18" s="9" t="s">
        <v>93</v>
      </c>
      <c r="D18" s="8" t="s">
        <v>163</v>
      </c>
      <c r="E18" s="10"/>
      <c r="F18" s="10">
        <v>2300000</v>
      </c>
      <c r="G18" s="10">
        <v>2300000</v>
      </c>
      <c r="H18" s="8" t="s">
        <v>7</v>
      </c>
    </row>
    <row r="19" spans="1:8" ht="24">
      <c r="A19" s="8">
        <v>12</v>
      </c>
      <c r="B19" s="8" t="s">
        <v>94</v>
      </c>
      <c r="C19" s="9" t="s">
        <v>95</v>
      </c>
      <c r="D19" s="8" t="s">
        <v>163</v>
      </c>
      <c r="E19" s="10">
        <f>G19-F19</f>
        <v>6470000</v>
      </c>
      <c r="F19" s="10">
        <v>2300000</v>
      </c>
      <c r="G19" s="10">
        <v>8770000</v>
      </c>
      <c r="H19" s="8" t="s">
        <v>7</v>
      </c>
    </row>
    <row r="20" spans="1:8" ht="24">
      <c r="A20" s="8">
        <v>13</v>
      </c>
      <c r="B20" s="8" t="s">
        <v>96</v>
      </c>
      <c r="C20" s="9" t="s">
        <v>97</v>
      </c>
      <c r="D20" s="8" t="s">
        <v>163</v>
      </c>
      <c r="E20" s="10"/>
      <c r="F20" s="10">
        <v>2300000</v>
      </c>
      <c r="G20" s="10">
        <v>2300000</v>
      </c>
      <c r="H20" s="8" t="s">
        <v>7</v>
      </c>
    </row>
    <row r="21" spans="1:8" ht="24">
      <c r="A21" s="8">
        <v>14</v>
      </c>
      <c r="B21" s="8" t="s">
        <v>98</v>
      </c>
      <c r="C21" s="9" t="s">
        <v>99</v>
      </c>
      <c r="D21" s="8" t="s">
        <v>163</v>
      </c>
      <c r="E21" s="10"/>
      <c r="F21" s="10">
        <v>2300000</v>
      </c>
      <c r="G21" s="10">
        <v>2300000</v>
      </c>
      <c r="H21" s="8" t="s">
        <v>7</v>
      </c>
    </row>
    <row r="22" spans="1:8" ht="24">
      <c r="A22" s="8">
        <v>15</v>
      </c>
      <c r="B22" s="8" t="s">
        <v>100</v>
      </c>
      <c r="C22" s="9" t="s">
        <v>101</v>
      </c>
      <c r="D22" s="8" t="s">
        <v>163</v>
      </c>
      <c r="E22" s="10"/>
      <c r="F22" s="10">
        <v>2300000</v>
      </c>
      <c r="G22" s="10">
        <v>2300000</v>
      </c>
      <c r="H22" s="8" t="s">
        <v>7</v>
      </c>
    </row>
    <row r="23" spans="1:8" ht="24">
      <c r="A23" s="8">
        <v>16</v>
      </c>
      <c r="B23" s="8" t="s">
        <v>102</v>
      </c>
      <c r="C23" s="9" t="s">
        <v>103</v>
      </c>
      <c r="D23" s="8" t="s">
        <v>163</v>
      </c>
      <c r="E23" s="10">
        <f>G23-F23</f>
        <v>2300000</v>
      </c>
      <c r="F23" s="10">
        <v>2300000</v>
      </c>
      <c r="G23" s="10">
        <v>4600000</v>
      </c>
      <c r="H23" s="8" t="s">
        <v>7</v>
      </c>
    </row>
    <row r="24" spans="1:8" ht="24">
      <c r="A24" s="8">
        <v>17</v>
      </c>
      <c r="B24" s="8" t="s">
        <v>104</v>
      </c>
      <c r="C24" s="9" t="s">
        <v>105</v>
      </c>
      <c r="D24" s="8" t="s">
        <v>163</v>
      </c>
      <c r="E24" s="10"/>
      <c r="F24" s="10">
        <v>2300000</v>
      </c>
      <c r="G24" s="10">
        <v>2300000</v>
      </c>
      <c r="H24" s="8" t="s">
        <v>7</v>
      </c>
    </row>
    <row r="25" spans="1:8" ht="24">
      <c r="A25" s="8">
        <v>18</v>
      </c>
      <c r="B25" s="8" t="s">
        <v>106</v>
      </c>
      <c r="C25" s="9" t="s">
        <v>107</v>
      </c>
      <c r="D25" s="8" t="s">
        <v>163</v>
      </c>
      <c r="E25" s="10"/>
      <c r="F25" s="10">
        <v>2300000</v>
      </c>
      <c r="G25" s="10">
        <v>2300000</v>
      </c>
      <c r="H25" s="8" t="s">
        <v>7</v>
      </c>
    </row>
    <row r="26" spans="1:8" ht="24">
      <c r="A26" s="8">
        <v>19</v>
      </c>
      <c r="B26" s="8" t="s">
        <v>108</v>
      </c>
      <c r="C26" s="9" t="s">
        <v>109</v>
      </c>
      <c r="D26" s="8" t="s">
        <v>163</v>
      </c>
      <c r="E26" s="10"/>
      <c r="F26" s="10">
        <v>2300000</v>
      </c>
      <c r="G26" s="10">
        <v>2300000</v>
      </c>
      <c r="H26" s="8" t="s">
        <v>7</v>
      </c>
    </row>
    <row r="27" spans="1:8" ht="24">
      <c r="A27" s="8">
        <v>20</v>
      </c>
      <c r="B27" s="8" t="s">
        <v>110</v>
      </c>
      <c r="C27" s="9" t="s">
        <v>111</v>
      </c>
      <c r="D27" s="8" t="s">
        <v>163</v>
      </c>
      <c r="E27" s="10"/>
      <c r="F27" s="10">
        <v>2300000</v>
      </c>
      <c r="G27" s="10">
        <v>2300000</v>
      </c>
      <c r="H27" s="8" t="s">
        <v>7</v>
      </c>
    </row>
    <row r="28" spans="1:8" ht="24">
      <c r="A28" s="8">
        <v>21</v>
      </c>
      <c r="B28" s="8" t="s">
        <v>112</v>
      </c>
      <c r="C28" s="9" t="s">
        <v>113</v>
      </c>
      <c r="D28" s="8" t="s">
        <v>163</v>
      </c>
      <c r="E28" s="10"/>
      <c r="F28" s="10">
        <v>2300000</v>
      </c>
      <c r="G28" s="10">
        <v>2300000</v>
      </c>
      <c r="H28" s="8" t="s">
        <v>7</v>
      </c>
    </row>
    <row r="29" spans="1:8" ht="24">
      <c r="A29" s="8">
        <v>22</v>
      </c>
      <c r="B29" s="8" t="s">
        <v>114</v>
      </c>
      <c r="C29" s="9" t="s">
        <v>115</v>
      </c>
      <c r="D29" s="8" t="s">
        <v>163</v>
      </c>
      <c r="E29" s="10"/>
      <c r="F29" s="10">
        <v>2300000</v>
      </c>
      <c r="G29" s="10">
        <v>2300000</v>
      </c>
      <c r="H29" s="8" t="s">
        <v>7</v>
      </c>
    </row>
    <row r="30" spans="1:8" ht="24">
      <c r="A30" s="8">
        <v>23</v>
      </c>
      <c r="B30" s="8" t="s">
        <v>116</v>
      </c>
      <c r="C30" s="9" t="s">
        <v>117</v>
      </c>
      <c r="D30" s="8" t="s">
        <v>163</v>
      </c>
      <c r="E30" s="10"/>
      <c r="F30" s="10">
        <v>2300000</v>
      </c>
      <c r="G30" s="10">
        <v>2300000</v>
      </c>
      <c r="H30" s="8" t="s">
        <v>7</v>
      </c>
    </row>
    <row r="31" spans="1:8" ht="24">
      <c r="A31" s="8">
        <v>24</v>
      </c>
      <c r="B31" s="8" t="s">
        <v>118</v>
      </c>
      <c r="C31" s="9" t="s">
        <v>119</v>
      </c>
      <c r="D31" s="8" t="s">
        <v>163</v>
      </c>
      <c r="E31" s="10"/>
      <c r="F31" s="10">
        <v>2300000</v>
      </c>
      <c r="G31" s="10">
        <v>2300000</v>
      </c>
      <c r="H31" s="8" t="s">
        <v>7</v>
      </c>
    </row>
    <row r="32" spans="1:8" ht="24">
      <c r="A32" s="8">
        <v>25</v>
      </c>
      <c r="B32" s="8" t="s">
        <v>120</v>
      </c>
      <c r="C32" s="9" t="s">
        <v>121</v>
      </c>
      <c r="D32" s="8" t="s">
        <v>163</v>
      </c>
      <c r="E32" s="10"/>
      <c r="F32" s="10">
        <v>2300000</v>
      </c>
      <c r="G32" s="10">
        <v>2300000</v>
      </c>
      <c r="H32" s="8" t="s">
        <v>7</v>
      </c>
    </row>
    <row r="33" spans="1:8" ht="24">
      <c r="A33" s="8">
        <v>26</v>
      </c>
      <c r="B33" s="8" t="s">
        <v>122</v>
      </c>
      <c r="C33" s="9" t="s">
        <v>123</v>
      </c>
      <c r="D33" s="8" t="s">
        <v>163</v>
      </c>
      <c r="E33" s="10">
        <f>G33-F33</f>
        <v>6470000</v>
      </c>
      <c r="F33" s="10">
        <v>2300000</v>
      </c>
      <c r="G33" s="10">
        <v>8770000</v>
      </c>
      <c r="H33" s="8" t="s">
        <v>7</v>
      </c>
    </row>
    <row r="34" spans="1:8" ht="24">
      <c r="A34" s="8">
        <v>27</v>
      </c>
      <c r="B34" s="8" t="s">
        <v>124</v>
      </c>
      <c r="C34" s="9" t="s">
        <v>125</v>
      </c>
      <c r="D34" s="8" t="s">
        <v>163</v>
      </c>
      <c r="E34" s="10"/>
      <c r="F34" s="10">
        <v>2300000</v>
      </c>
      <c r="G34" s="10">
        <v>2300000</v>
      </c>
      <c r="H34" s="8" t="s">
        <v>7</v>
      </c>
    </row>
    <row r="35" spans="1:8" ht="24">
      <c r="A35" s="8">
        <v>28</v>
      </c>
      <c r="B35" s="8" t="s">
        <v>126</v>
      </c>
      <c r="C35" s="9" t="s">
        <v>127</v>
      </c>
      <c r="D35" s="8" t="s">
        <v>163</v>
      </c>
      <c r="E35" s="10"/>
      <c r="F35" s="10">
        <v>430000</v>
      </c>
      <c r="G35" s="10">
        <v>430000</v>
      </c>
      <c r="H35" s="8" t="s">
        <v>7</v>
      </c>
    </row>
    <row r="36" spans="1:8" ht="24">
      <c r="A36" s="8">
        <v>29</v>
      </c>
      <c r="B36" s="8" t="s">
        <v>128</v>
      </c>
      <c r="C36" s="9" t="s">
        <v>129</v>
      </c>
      <c r="D36" s="8" t="s">
        <v>163</v>
      </c>
      <c r="E36" s="10"/>
      <c r="F36" s="10">
        <v>860000</v>
      </c>
      <c r="G36" s="10">
        <v>860000</v>
      </c>
      <c r="H36" s="8" t="s">
        <v>7</v>
      </c>
    </row>
    <row r="37" spans="1:8" ht="24">
      <c r="A37" s="8">
        <v>30</v>
      </c>
      <c r="B37" s="8" t="s">
        <v>130</v>
      </c>
      <c r="C37" s="9" t="s">
        <v>131</v>
      </c>
      <c r="D37" s="8" t="s">
        <v>163</v>
      </c>
      <c r="E37" s="10">
        <f>G37-F37</f>
        <v>2300000</v>
      </c>
      <c r="F37" s="10">
        <v>2300000</v>
      </c>
      <c r="G37" s="10">
        <v>4600000</v>
      </c>
      <c r="H37" s="8" t="s">
        <v>7</v>
      </c>
    </row>
    <row r="38" spans="1:8" ht="24">
      <c r="A38" s="8">
        <v>31</v>
      </c>
      <c r="B38" s="8" t="s">
        <v>132</v>
      </c>
      <c r="C38" s="9" t="s">
        <v>133</v>
      </c>
      <c r="D38" s="8" t="s">
        <v>163</v>
      </c>
      <c r="E38" s="10">
        <f>G38-F38</f>
        <v>2240000</v>
      </c>
      <c r="F38" s="10">
        <v>2300000</v>
      </c>
      <c r="G38" s="10">
        <v>4540000</v>
      </c>
      <c r="H38" s="8" t="s">
        <v>7</v>
      </c>
    </row>
    <row r="39" spans="1:8" ht="24">
      <c r="A39" s="8">
        <v>32</v>
      </c>
      <c r="B39" s="8" t="s">
        <v>134</v>
      </c>
      <c r="C39" s="9" t="s">
        <v>135</v>
      </c>
      <c r="D39" s="8" t="s">
        <v>163</v>
      </c>
      <c r="E39" s="10"/>
      <c r="F39" s="10">
        <v>2300000</v>
      </c>
      <c r="G39" s="10">
        <v>2300000</v>
      </c>
      <c r="H39" s="8" t="s">
        <v>7</v>
      </c>
    </row>
    <row r="40" spans="1:8" ht="24">
      <c r="A40" s="8">
        <v>33</v>
      </c>
      <c r="B40" s="8" t="s">
        <v>136</v>
      </c>
      <c r="C40" s="9" t="s">
        <v>137</v>
      </c>
      <c r="D40" s="8" t="s">
        <v>163</v>
      </c>
      <c r="E40" s="10">
        <f>G40-F40</f>
        <v>2300000</v>
      </c>
      <c r="F40" s="10">
        <v>2300000</v>
      </c>
      <c r="G40" s="10">
        <v>4600000</v>
      </c>
      <c r="H40" s="8" t="s">
        <v>7</v>
      </c>
    </row>
    <row r="41" spans="1:8" ht="24">
      <c r="A41" s="8">
        <v>34</v>
      </c>
      <c r="B41" s="8" t="s">
        <v>138</v>
      </c>
      <c r="C41" s="9" t="s">
        <v>139</v>
      </c>
      <c r="D41" s="8" t="s">
        <v>163</v>
      </c>
      <c r="E41" s="10"/>
      <c r="F41" s="10">
        <v>2300000</v>
      </c>
      <c r="G41" s="10">
        <v>2300000</v>
      </c>
      <c r="H41" s="8" t="s">
        <v>7</v>
      </c>
    </row>
    <row r="42" spans="1:8" ht="24">
      <c r="A42" s="8">
        <v>35</v>
      </c>
      <c r="B42" s="8" t="s">
        <v>140</v>
      </c>
      <c r="C42" s="9" t="s">
        <v>141</v>
      </c>
      <c r="D42" s="8" t="s">
        <v>163</v>
      </c>
      <c r="E42" s="10"/>
      <c r="F42" s="10">
        <v>2300000</v>
      </c>
      <c r="G42" s="10">
        <v>2300000</v>
      </c>
      <c r="H42" s="8" t="s">
        <v>7</v>
      </c>
    </row>
    <row r="43" spans="1:8" ht="24">
      <c r="A43" s="8">
        <v>36</v>
      </c>
      <c r="B43" s="8" t="s">
        <v>142</v>
      </c>
      <c r="C43" s="9" t="s">
        <v>143</v>
      </c>
      <c r="D43" s="8" t="s">
        <v>163</v>
      </c>
      <c r="E43" s="10"/>
      <c r="F43" s="10">
        <v>2300000</v>
      </c>
      <c r="G43" s="10">
        <v>2300000</v>
      </c>
      <c r="H43" s="8" t="s">
        <v>7</v>
      </c>
    </row>
    <row r="44" spans="1:8" ht="24">
      <c r="A44" s="8">
        <v>37</v>
      </c>
      <c r="B44" s="8" t="s">
        <v>144</v>
      </c>
      <c r="C44" s="9" t="s">
        <v>145</v>
      </c>
      <c r="D44" s="8" t="s">
        <v>163</v>
      </c>
      <c r="E44" s="10"/>
      <c r="F44" s="10">
        <v>2300000</v>
      </c>
      <c r="G44" s="10">
        <v>2300000</v>
      </c>
      <c r="H44" s="8" t="s">
        <v>7</v>
      </c>
    </row>
    <row r="45" spans="1:8" ht="24">
      <c r="A45" s="8">
        <v>38</v>
      </c>
      <c r="B45" s="8" t="s">
        <v>146</v>
      </c>
      <c r="C45" s="9" t="s">
        <v>147</v>
      </c>
      <c r="D45" s="8" t="s">
        <v>163</v>
      </c>
      <c r="E45" s="10"/>
      <c r="F45" s="10">
        <v>2300000</v>
      </c>
      <c r="G45" s="10">
        <v>2300000</v>
      </c>
      <c r="H45" s="8" t="s">
        <v>7</v>
      </c>
    </row>
    <row r="46" spans="1:8" ht="24">
      <c r="A46" s="8">
        <v>39</v>
      </c>
      <c r="B46" s="8" t="s">
        <v>148</v>
      </c>
      <c r="C46" s="9" t="s">
        <v>149</v>
      </c>
      <c r="D46" s="8" t="s">
        <v>163</v>
      </c>
      <c r="E46" s="10"/>
      <c r="F46" s="10">
        <v>2300000</v>
      </c>
      <c r="G46" s="10">
        <v>2300000</v>
      </c>
      <c r="H46" s="8" t="s">
        <v>7</v>
      </c>
    </row>
    <row r="47" spans="1:8" ht="24">
      <c r="A47" s="8">
        <v>40</v>
      </c>
      <c r="B47" s="8" t="s">
        <v>150</v>
      </c>
      <c r="C47" s="9" t="s">
        <v>151</v>
      </c>
      <c r="D47" s="8" t="s">
        <v>163</v>
      </c>
      <c r="E47" s="10"/>
      <c r="F47" s="10">
        <v>2300000</v>
      </c>
      <c r="G47" s="10">
        <v>2300000</v>
      </c>
      <c r="H47" s="8" t="s">
        <v>7</v>
      </c>
    </row>
    <row r="48" spans="1:8" ht="24.75" customHeight="1">
      <c r="A48" s="8">
        <v>41</v>
      </c>
      <c r="B48" s="8" t="s">
        <v>152</v>
      </c>
      <c r="C48" s="9" t="s">
        <v>153</v>
      </c>
      <c r="D48" s="8" t="s">
        <v>163</v>
      </c>
      <c r="E48" s="10">
        <f>G48-F48</f>
        <v>2300000</v>
      </c>
      <c r="F48" s="10">
        <v>2300000</v>
      </c>
      <c r="G48" s="10">
        <v>4600000</v>
      </c>
      <c r="H48" s="8" t="s">
        <v>7</v>
      </c>
    </row>
    <row r="49" spans="1:8" ht="24">
      <c r="A49" s="8">
        <v>42</v>
      </c>
      <c r="B49" s="8" t="s">
        <v>154</v>
      </c>
      <c r="C49" s="9" t="s">
        <v>155</v>
      </c>
      <c r="D49" s="8" t="s">
        <v>163</v>
      </c>
      <c r="E49" s="10"/>
      <c r="F49" s="10">
        <v>2300000</v>
      </c>
      <c r="G49" s="10">
        <v>2300000</v>
      </c>
      <c r="H49" s="8" t="s">
        <v>7</v>
      </c>
    </row>
    <row r="50" spans="1:8" ht="24">
      <c r="A50" s="8">
        <v>43</v>
      </c>
      <c r="B50" s="8" t="s">
        <v>156</v>
      </c>
      <c r="C50" s="9" t="s">
        <v>157</v>
      </c>
      <c r="D50" s="8" t="s">
        <v>163</v>
      </c>
      <c r="E50" s="10"/>
      <c r="F50" s="10">
        <v>2300000</v>
      </c>
      <c r="G50" s="10">
        <v>2300000</v>
      </c>
      <c r="H50" s="8" t="s">
        <v>7</v>
      </c>
    </row>
    <row r="51" spans="1:8" ht="24">
      <c r="A51" s="8">
        <v>44</v>
      </c>
      <c r="B51" s="8" t="s">
        <v>158</v>
      </c>
      <c r="C51" s="9" t="s">
        <v>159</v>
      </c>
      <c r="D51" s="8" t="s">
        <v>163</v>
      </c>
      <c r="E51" s="10"/>
      <c r="F51" s="10">
        <v>2300000</v>
      </c>
      <c r="G51" s="10">
        <v>2300000</v>
      </c>
      <c r="H51" s="8" t="s">
        <v>7</v>
      </c>
    </row>
    <row r="52" spans="1:8" ht="24">
      <c r="A52" s="8">
        <v>45</v>
      </c>
      <c r="B52" s="8" t="s">
        <v>160</v>
      </c>
      <c r="C52" s="9" t="s">
        <v>159</v>
      </c>
      <c r="D52" s="8" t="s">
        <v>163</v>
      </c>
      <c r="E52" s="10">
        <f>G52-F52</f>
        <v>430000</v>
      </c>
      <c r="F52" s="10">
        <v>2300000</v>
      </c>
      <c r="G52" s="10">
        <v>2730000</v>
      </c>
      <c r="H52" s="8" t="s">
        <v>7</v>
      </c>
    </row>
    <row r="53" spans="1:8" ht="24">
      <c r="A53" s="11">
        <v>46</v>
      </c>
      <c r="B53" s="11" t="s">
        <v>161</v>
      </c>
      <c r="C53" s="12" t="s">
        <v>162</v>
      </c>
      <c r="D53" s="11" t="s">
        <v>163</v>
      </c>
      <c r="E53" s="13"/>
      <c r="F53" s="13">
        <v>2300000</v>
      </c>
      <c r="G53" s="13">
        <v>2300000</v>
      </c>
      <c r="H53" s="11" t="s">
        <v>7</v>
      </c>
    </row>
    <row r="54" spans="1:9" ht="24" customHeight="1">
      <c r="A54" s="16"/>
      <c r="B54" s="17"/>
      <c r="C54" s="18" t="s">
        <v>64</v>
      </c>
      <c r="D54" s="17"/>
      <c r="E54" s="19">
        <f>SUM(E8:E53)</f>
        <v>24810000</v>
      </c>
      <c r="F54" s="19">
        <f>SUM(F8:F53)</f>
        <v>102490000</v>
      </c>
      <c r="G54" s="19">
        <f>SUM(G8:G53)</f>
        <v>127300000</v>
      </c>
      <c r="H54" s="17"/>
      <c r="I54" s="112"/>
    </row>
    <row r="55" ht="12.75" customHeight="1"/>
    <row r="56" spans="2:9" ht="12">
      <c r="B56" s="119"/>
      <c r="C56" s="119"/>
      <c r="F56" s="120" t="s">
        <v>1308</v>
      </c>
      <c r="G56" s="120"/>
      <c r="H56" s="120"/>
      <c r="I56" s="112"/>
    </row>
    <row r="57" spans="1:8" ht="12">
      <c r="A57" s="21"/>
      <c r="B57" s="118" t="s">
        <v>70</v>
      </c>
      <c r="C57" s="118"/>
      <c r="D57" s="4"/>
      <c r="E57" s="4"/>
      <c r="F57" s="118" t="s">
        <v>69</v>
      </c>
      <c r="G57" s="118"/>
      <c r="H57" s="118"/>
    </row>
  </sheetData>
  <sheetProtection/>
  <mergeCells count="8">
    <mergeCell ref="B1:E1"/>
    <mergeCell ref="B2:E2"/>
    <mergeCell ref="B4:I4"/>
    <mergeCell ref="A5:J5"/>
    <mergeCell ref="B57:C57"/>
    <mergeCell ref="B56:C56"/>
    <mergeCell ref="F56:H56"/>
    <mergeCell ref="F57:H57"/>
  </mergeCells>
  <printOptions/>
  <pageMargins left="0.24" right="0.2" top="0.32" bottom="0.32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8"/>
  <sheetViews>
    <sheetView zoomScalePageLayoutView="0" workbookViewId="0" topLeftCell="A61">
      <selection activeCell="H85" sqref="H85"/>
    </sheetView>
  </sheetViews>
  <sheetFormatPr defaultColWidth="9.140625" defaultRowHeight="12.75"/>
  <cols>
    <col min="1" max="1" width="4.28125" style="65" customWidth="1"/>
    <col min="2" max="2" width="21.7109375" style="46" customWidth="1"/>
    <col min="3" max="3" width="19.7109375" style="46" customWidth="1"/>
    <col min="4" max="4" width="14.421875" style="46" customWidth="1"/>
    <col min="5" max="5" width="10.28125" style="46" customWidth="1"/>
    <col min="6" max="6" width="10.421875" style="46" customWidth="1"/>
    <col min="7" max="7" width="11.140625" style="46" customWidth="1"/>
    <col min="8" max="8" width="11.8515625" style="46" customWidth="1"/>
    <col min="9" max="16384" width="9.140625" style="46" customWidth="1"/>
  </cols>
  <sheetData>
    <row r="1" spans="1:256" s="65" customFormat="1" ht="12" customHeight="1">
      <c r="A1" s="45"/>
      <c r="B1" s="116" t="s">
        <v>1306</v>
      </c>
      <c r="C1" s="116"/>
      <c r="D1" s="116"/>
      <c r="E1" s="116"/>
      <c r="F1" s="67"/>
      <c r="G1" s="67"/>
      <c r="H1" s="67"/>
      <c r="I1" s="67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  <c r="IR1" s="46"/>
      <c r="IS1" s="46"/>
      <c r="IT1" s="46"/>
      <c r="IU1" s="46"/>
      <c r="IV1" s="46"/>
    </row>
    <row r="2" spans="1:256" s="65" customFormat="1" ht="12" customHeight="1">
      <c r="A2" s="45"/>
      <c r="B2" s="116" t="s">
        <v>1303</v>
      </c>
      <c r="C2" s="116"/>
      <c r="D2" s="116"/>
      <c r="E2" s="116"/>
      <c r="F2" s="67"/>
      <c r="G2" s="67"/>
      <c r="H2" s="67"/>
      <c r="I2" s="67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</row>
    <row r="3" spans="1:256" s="65" customFormat="1" ht="12">
      <c r="A3" s="45"/>
      <c r="B3" s="45"/>
      <c r="C3" s="46"/>
      <c r="D3" s="46"/>
      <c r="E3" s="46"/>
      <c r="F3" s="47"/>
      <c r="G3" s="47"/>
      <c r="H3" s="47"/>
      <c r="I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  <c r="IR3" s="46"/>
      <c r="IS3" s="46"/>
      <c r="IT3" s="46"/>
      <c r="IU3" s="46"/>
      <c r="IV3" s="46"/>
    </row>
    <row r="4" spans="1:256" s="65" customFormat="1" ht="12" customHeight="1">
      <c r="A4" s="45"/>
      <c r="B4" s="117" t="s">
        <v>1301</v>
      </c>
      <c r="C4" s="117"/>
      <c r="D4" s="117"/>
      <c r="E4" s="117"/>
      <c r="F4" s="117"/>
      <c r="G4" s="117"/>
      <c r="H4" s="117"/>
      <c r="I4" s="117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  <c r="IS4" s="46"/>
      <c r="IT4" s="46"/>
      <c r="IU4" s="46"/>
      <c r="IV4" s="46"/>
    </row>
    <row r="5" spans="1:256" s="65" customFormat="1" ht="12" customHeight="1">
      <c r="A5" s="121" t="s">
        <v>1309</v>
      </c>
      <c r="B5" s="121"/>
      <c r="C5" s="121"/>
      <c r="D5" s="121"/>
      <c r="E5" s="121"/>
      <c r="F5" s="121"/>
      <c r="G5" s="121"/>
      <c r="H5" s="121"/>
      <c r="I5" s="121"/>
      <c r="J5" s="121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s="65" customFormat="1" ht="12">
      <c r="A6" s="67"/>
      <c r="B6" s="67"/>
      <c r="C6" s="67"/>
      <c r="D6" s="67"/>
      <c r="E6" s="67"/>
      <c r="F6" s="67"/>
      <c r="G6" s="67"/>
      <c r="H6" s="67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</row>
    <row r="7" spans="1:256" s="65" customFormat="1" ht="18.75" customHeight="1">
      <c r="A7" s="69" t="s">
        <v>1</v>
      </c>
      <c r="B7" s="70" t="s">
        <v>2</v>
      </c>
      <c r="C7" s="71" t="s">
        <v>3</v>
      </c>
      <c r="D7" s="70" t="s">
        <v>4</v>
      </c>
      <c r="E7" s="70" t="s">
        <v>65</v>
      </c>
      <c r="F7" s="70" t="s">
        <v>550</v>
      </c>
      <c r="G7" s="70" t="s">
        <v>66</v>
      </c>
      <c r="H7" s="70" t="s">
        <v>67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8" ht="17.25" customHeight="1">
      <c r="A8" s="72">
        <v>1</v>
      </c>
      <c r="B8" s="72" t="s">
        <v>164</v>
      </c>
      <c r="C8" s="73" t="s">
        <v>165</v>
      </c>
      <c r="D8" s="72" t="s">
        <v>317</v>
      </c>
      <c r="E8" s="74"/>
      <c r="F8" s="74">
        <v>2300000</v>
      </c>
      <c r="G8" s="74">
        <v>2300000</v>
      </c>
      <c r="H8" s="72" t="s">
        <v>7</v>
      </c>
    </row>
    <row r="9" spans="1:8" ht="17.25" customHeight="1">
      <c r="A9" s="72">
        <v>2</v>
      </c>
      <c r="B9" s="72" t="s">
        <v>166</v>
      </c>
      <c r="C9" s="73" t="s">
        <v>167</v>
      </c>
      <c r="D9" s="72" t="s">
        <v>317</v>
      </c>
      <c r="E9" s="74"/>
      <c r="F9" s="74">
        <v>2300000</v>
      </c>
      <c r="G9" s="74">
        <v>2300000</v>
      </c>
      <c r="H9" s="72" t="s">
        <v>7</v>
      </c>
    </row>
    <row r="10" spans="1:8" ht="17.25" customHeight="1">
      <c r="A10" s="72">
        <v>3</v>
      </c>
      <c r="B10" s="72" t="s">
        <v>168</v>
      </c>
      <c r="C10" s="73" t="s">
        <v>169</v>
      </c>
      <c r="D10" s="72" t="s">
        <v>317</v>
      </c>
      <c r="E10" s="74"/>
      <c r="F10" s="74">
        <v>2300000</v>
      </c>
      <c r="G10" s="74">
        <v>2300000</v>
      </c>
      <c r="H10" s="72" t="s">
        <v>7</v>
      </c>
    </row>
    <row r="11" spans="1:8" ht="17.25" customHeight="1">
      <c r="A11" s="72">
        <v>4</v>
      </c>
      <c r="B11" s="72" t="s">
        <v>170</v>
      </c>
      <c r="C11" s="73" t="s">
        <v>171</v>
      </c>
      <c r="D11" s="72" t="s">
        <v>317</v>
      </c>
      <c r="E11" s="74"/>
      <c r="F11" s="74">
        <v>2300000</v>
      </c>
      <c r="G11" s="74">
        <v>2300000</v>
      </c>
      <c r="H11" s="72" t="s">
        <v>7</v>
      </c>
    </row>
    <row r="12" spans="1:8" ht="17.25" customHeight="1">
      <c r="A12" s="72">
        <v>5</v>
      </c>
      <c r="B12" s="72" t="s">
        <v>172</v>
      </c>
      <c r="C12" s="73" t="s">
        <v>173</v>
      </c>
      <c r="D12" s="72" t="s">
        <v>317</v>
      </c>
      <c r="E12" s="74"/>
      <c r="F12" s="74">
        <v>2300000</v>
      </c>
      <c r="G12" s="74">
        <v>2300000</v>
      </c>
      <c r="H12" s="72" t="s">
        <v>7</v>
      </c>
    </row>
    <row r="13" spans="1:8" ht="17.25" customHeight="1">
      <c r="A13" s="72">
        <v>6</v>
      </c>
      <c r="B13" s="72" t="s">
        <v>174</v>
      </c>
      <c r="C13" s="73" t="s">
        <v>175</v>
      </c>
      <c r="D13" s="72" t="s">
        <v>317</v>
      </c>
      <c r="E13" s="74"/>
      <c r="F13" s="74">
        <v>2300000</v>
      </c>
      <c r="G13" s="74">
        <v>2300000</v>
      </c>
      <c r="H13" s="72" t="s">
        <v>7</v>
      </c>
    </row>
    <row r="14" spans="1:8" ht="17.25" customHeight="1">
      <c r="A14" s="72">
        <v>7</v>
      </c>
      <c r="B14" s="72" t="s">
        <v>176</v>
      </c>
      <c r="C14" s="73" t="s">
        <v>177</v>
      </c>
      <c r="D14" s="72" t="s">
        <v>317</v>
      </c>
      <c r="E14" s="74"/>
      <c r="F14" s="74">
        <v>2300000</v>
      </c>
      <c r="G14" s="74">
        <v>2300000</v>
      </c>
      <c r="H14" s="72" t="s">
        <v>7</v>
      </c>
    </row>
    <row r="15" spans="1:8" ht="17.25" customHeight="1">
      <c r="A15" s="72">
        <v>8</v>
      </c>
      <c r="B15" s="72" t="s">
        <v>178</v>
      </c>
      <c r="C15" s="73" t="s">
        <v>179</v>
      </c>
      <c r="D15" s="72" t="s">
        <v>317</v>
      </c>
      <c r="E15" s="74"/>
      <c r="F15" s="74">
        <v>2300000</v>
      </c>
      <c r="G15" s="74">
        <v>2300000</v>
      </c>
      <c r="H15" s="72" t="s">
        <v>7</v>
      </c>
    </row>
    <row r="16" spans="1:8" ht="17.25" customHeight="1">
      <c r="A16" s="72">
        <v>9</v>
      </c>
      <c r="B16" s="72" t="s">
        <v>180</v>
      </c>
      <c r="C16" s="73" t="s">
        <v>107</v>
      </c>
      <c r="D16" s="72" t="s">
        <v>317</v>
      </c>
      <c r="E16" s="74"/>
      <c r="F16" s="74">
        <v>2300000</v>
      </c>
      <c r="G16" s="74">
        <v>2300000</v>
      </c>
      <c r="H16" s="72" t="s">
        <v>7</v>
      </c>
    </row>
    <row r="17" spans="1:8" ht="17.25" customHeight="1">
      <c r="A17" s="72">
        <v>10</v>
      </c>
      <c r="B17" s="72" t="s">
        <v>181</v>
      </c>
      <c r="C17" s="73" t="s">
        <v>182</v>
      </c>
      <c r="D17" s="72" t="s">
        <v>317</v>
      </c>
      <c r="E17" s="74"/>
      <c r="F17" s="74">
        <v>2300000</v>
      </c>
      <c r="G17" s="74">
        <v>2300000</v>
      </c>
      <c r="H17" s="72" t="s">
        <v>7</v>
      </c>
    </row>
    <row r="18" spans="1:8" ht="17.25" customHeight="1">
      <c r="A18" s="72">
        <v>11</v>
      </c>
      <c r="B18" s="72" t="s">
        <v>183</v>
      </c>
      <c r="C18" s="73" t="s">
        <v>184</v>
      </c>
      <c r="D18" s="72" t="s">
        <v>317</v>
      </c>
      <c r="E18" s="74"/>
      <c r="F18" s="74">
        <v>2300000</v>
      </c>
      <c r="G18" s="74">
        <v>2300000</v>
      </c>
      <c r="H18" s="72" t="s">
        <v>7</v>
      </c>
    </row>
    <row r="19" spans="1:8" ht="17.25" customHeight="1">
      <c r="A19" s="72">
        <v>12</v>
      </c>
      <c r="B19" s="72" t="s">
        <v>185</v>
      </c>
      <c r="C19" s="73" t="s">
        <v>186</v>
      </c>
      <c r="D19" s="72" t="s">
        <v>317</v>
      </c>
      <c r="E19" s="74"/>
      <c r="F19" s="74">
        <v>2300000</v>
      </c>
      <c r="G19" s="74">
        <v>2300000</v>
      </c>
      <c r="H19" s="72" t="s">
        <v>7</v>
      </c>
    </row>
    <row r="20" spans="1:8" ht="17.25" customHeight="1">
      <c r="A20" s="72">
        <v>13</v>
      </c>
      <c r="B20" s="72" t="s">
        <v>187</v>
      </c>
      <c r="C20" s="73" t="s">
        <v>188</v>
      </c>
      <c r="D20" s="72" t="s">
        <v>317</v>
      </c>
      <c r="E20" s="74">
        <f>G20-F20</f>
        <v>2300000</v>
      </c>
      <c r="F20" s="74">
        <v>2300000</v>
      </c>
      <c r="G20" s="74">
        <v>4600000</v>
      </c>
      <c r="H20" s="72" t="s">
        <v>7</v>
      </c>
    </row>
    <row r="21" spans="1:8" ht="17.25" customHeight="1">
      <c r="A21" s="72">
        <v>14</v>
      </c>
      <c r="B21" s="72" t="s">
        <v>189</v>
      </c>
      <c r="C21" s="73" t="s">
        <v>190</v>
      </c>
      <c r="D21" s="72" t="s">
        <v>317</v>
      </c>
      <c r="E21" s="74"/>
      <c r="F21" s="74">
        <v>1911000</v>
      </c>
      <c r="G21" s="74">
        <v>1911000</v>
      </c>
      <c r="H21" s="72" t="s">
        <v>7</v>
      </c>
    </row>
    <row r="22" spans="1:8" ht="17.25" customHeight="1">
      <c r="A22" s="72">
        <v>15</v>
      </c>
      <c r="B22" s="72" t="s">
        <v>191</v>
      </c>
      <c r="C22" s="73" t="s">
        <v>192</v>
      </c>
      <c r="D22" s="72" t="s">
        <v>317</v>
      </c>
      <c r="E22" s="74"/>
      <c r="F22" s="74">
        <v>2300000</v>
      </c>
      <c r="G22" s="74">
        <v>2300000</v>
      </c>
      <c r="H22" s="72" t="s">
        <v>7</v>
      </c>
    </row>
    <row r="23" spans="1:8" ht="17.25" customHeight="1">
      <c r="A23" s="72">
        <v>16</v>
      </c>
      <c r="B23" s="72" t="s">
        <v>193</v>
      </c>
      <c r="C23" s="73" t="s">
        <v>194</v>
      </c>
      <c r="D23" s="72" t="s">
        <v>317</v>
      </c>
      <c r="E23" s="74"/>
      <c r="F23" s="74">
        <v>2300000</v>
      </c>
      <c r="G23" s="74">
        <v>2300000</v>
      </c>
      <c r="H23" s="72" t="s">
        <v>7</v>
      </c>
    </row>
    <row r="24" spans="1:8" ht="17.25" customHeight="1">
      <c r="A24" s="72">
        <v>17</v>
      </c>
      <c r="B24" s="72" t="s">
        <v>195</v>
      </c>
      <c r="C24" s="73" t="s">
        <v>196</v>
      </c>
      <c r="D24" s="72" t="s">
        <v>317</v>
      </c>
      <c r="E24" s="74">
        <f>G24-F24</f>
        <v>6685000</v>
      </c>
      <c r="F24" s="74">
        <v>2300000</v>
      </c>
      <c r="G24" s="74">
        <v>8985000</v>
      </c>
      <c r="H24" s="72" t="s">
        <v>7</v>
      </c>
    </row>
    <row r="25" spans="1:8" ht="17.25" customHeight="1">
      <c r="A25" s="72">
        <v>18</v>
      </c>
      <c r="B25" s="72" t="s">
        <v>197</v>
      </c>
      <c r="C25" s="73" t="s">
        <v>198</v>
      </c>
      <c r="D25" s="72" t="s">
        <v>317</v>
      </c>
      <c r="E25" s="74"/>
      <c r="F25" s="74">
        <v>2300000</v>
      </c>
      <c r="G25" s="74">
        <v>2300000</v>
      </c>
      <c r="H25" s="72" t="s">
        <v>7</v>
      </c>
    </row>
    <row r="26" spans="1:8" ht="17.25" customHeight="1">
      <c r="A26" s="72">
        <v>19</v>
      </c>
      <c r="B26" s="72" t="s">
        <v>199</v>
      </c>
      <c r="C26" s="73" t="s">
        <v>200</v>
      </c>
      <c r="D26" s="72" t="s">
        <v>317</v>
      </c>
      <c r="E26" s="74"/>
      <c r="F26" s="74">
        <v>215000</v>
      </c>
      <c r="G26" s="74">
        <v>215000</v>
      </c>
      <c r="H26" s="72" t="s">
        <v>7</v>
      </c>
    </row>
    <row r="27" spans="1:8" ht="17.25" customHeight="1">
      <c r="A27" s="72">
        <v>20</v>
      </c>
      <c r="B27" s="72" t="s">
        <v>201</v>
      </c>
      <c r="C27" s="73" t="s">
        <v>202</v>
      </c>
      <c r="D27" s="72" t="s">
        <v>317</v>
      </c>
      <c r="E27" s="74"/>
      <c r="F27" s="74">
        <v>2300000</v>
      </c>
      <c r="G27" s="74">
        <v>2300000</v>
      </c>
      <c r="H27" s="72" t="s">
        <v>7</v>
      </c>
    </row>
    <row r="28" spans="1:8" ht="17.25" customHeight="1">
      <c r="A28" s="72">
        <v>21</v>
      </c>
      <c r="B28" s="72" t="s">
        <v>203</v>
      </c>
      <c r="C28" s="73" t="s">
        <v>204</v>
      </c>
      <c r="D28" s="72" t="s">
        <v>317</v>
      </c>
      <c r="E28" s="74">
        <f>G28-F28</f>
        <v>300000</v>
      </c>
      <c r="F28" s="74">
        <v>2300000</v>
      </c>
      <c r="G28" s="74">
        <v>2600000</v>
      </c>
      <c r="H28" s="72" t="s">
        <v>7</v>
      </c>
    </row>
    <row r="29" spans="1:8" ht="17.25" customHeight="1">
      <c r="A29" s="72">
        <v>22</v>
      </c>
      <c r="B29" s="72" t="s">
        <v>205</v>
      </c>
      <c r="C29" s="73" t="s">
        <v>206</v>
      </c>
      <c r="D29" s="72" t="s">
        <v>317</v>
      </c>
      <c r="E29" s="74"/>
      <c r="F29" s="74">
        <v>2300000</v>
      </c>
      <c r="G29" s="74">
        <v>2300000</v>
      </c>
      <c r="H29" s="72" t="s">
        <v>7</v>
      </c>
    </row>
    <row r="30" spans="1:8" ht="17.25" customHeight="1">
      <c r="A30" s="72">
        <v>23</v>
      </c>
      <c r="B30" s="72" t="s">
        <v>207</v>
      </c>
      <c r="C30" s="73" t="s">
        <v>208</v>
      </c>
      <c r="D30" s="72" t="s">
        <v>317</v>
      </c>
      <c r="E30" s="74"/>
      <c r="F30" s="74">
        <v>2300000</v>
      </c>
      <c r="G30" s="74">
        <v>2300000</v>
      </c>
      <c r="H30" s="72" t="s">
        <v>7</v>
      </c>
    </row>
    <row r="31" spans="1:8" ht="17.25" customHeight="1">
      <c r="A31" s="72">
        <v>24</v>
      </c>
      <c r="B31" s="72" t="s">
        <v>209</v>
      </c>
      <c r="C31" s="73" t="s">
        <v>210</v>
      </c>
      <c r="D31" s="72" t="s">
        <v>317</v>
      </c>
      <c r="E31" s="74">
        <f>G31-F31</f>
        <v>16000</v>
      </c>
      <c r="F31" s="74">
        <v>2300000</v>
      </c>
      <c r="G31" s="74">
        <v>2316000</v>
      </c>
      <c r="H31" s="72" t="s">
        <v>7</v>
      </c>
    </row>
    <row r="32" spans="1:8" ht="17.25" customHeight="1">
      <c r="A32" s="72">
        <v>25</v>
      </c>
      <c r="B32" s="72" t="s">
        <v>211</v>
      </c>
      <c r="C32" s="73" t="s">
        <v>212</v>
      </c>
      <c r="D32" s="72" t="s">
        <v>317</v>
      </c>
      <c r="E32" s="74"/>
      <c r="F32" s="74">
        <v>2300000</v>
      </c>
      <c r="G32" s="74">
        <v>2300000</v>
      </c>
      <c r="H32" s="72" t="s">
        <v>7</v>
      </c>
    </row>
    <row r="33" spans="1:8" ht="17.25" customHeight="1">
      <c r="A33" s="72">
        <v>26</v>
      </c>
      <c r="B33" s="72" t="s">
        <v>213</v>
      </c>
      <c r="C33" s="73" t="s">
        <v>214</v>
      </c>
      <c r="D33" s="72" t="s">
        <v>317</v>
      </c>
      <c r="E33" s="74"/>
      <c r="F33" s="74">
        <v>2300000</v>
      </c>
      <c r="G33" s="74">
        <v>2300000</v>
      </c>
      <c r="H33" s="72" t="s">
        <v>7</v>
      </c>
    </row>
    <row r="34" spans="1:8" ht="17.25" customHeight="1">
      <c r="A34" s="72">
        <v>27</v>
      </c>
      <c r="B34" s="72" t="s">
        <v>215</v>
      </c>
      <c r="C34" s="73" t="s">
        <v>216</v>
      </c>
      <c r="D34" s="72" t="s">
        <v>317</v>
      </c>
      <c r="E34" s="74"/>
      <c r="F34" s="74">
        <v>2300000</v>
      </c>
      <c r="G34" s="74">
        <v>2300000</v>
      </c>
      <c r="H34" s="72" t="s">
        <v>7</v>
      </c>
    </row>
    <row r="35" spans="1:8" ht="17.25" customHeight="1">
      <c r="A35" s="72">
        <v>28</v>
      </c>
      <c r="B35" s="72" t="s">
        <v>217</v>
      </c>
      <c r="C35" s="73" t="s">
        <v>218</v>
      </c>
      <c r="D35" s="72" t="s">
        <v>317</v>
      </c>
      <c r="E35" s="74">
        <f>G35-F35</f>
        <v>2300000</v>
      </c>
      <c r="F35" s="74">
        <v>2300000</v>
      </c>
      <c r="G35" s="74">
        <v>4600000</v>
      </c>
      <c r="H35" s="72" t="s">
        <v>7</v>
      </c>
    </row>
    <row r="36" spans="1:8" ht="17.25" customHeight="1">
      <c r="A36" s="72">
        <v>29</v>
      </c>
      <c r="B36" s="72" t="s">
        <v>219</v>
      </c>
      <c r="C36" s="73" t="s">
        <v>220</v>
      </c>
      <c r="D36" s="72" t="s">
        <v>317</v>
      </c>
      <c r="E36" s="74"/>
      <c r="F36" s="74">
        <v>2300000</v>
      </c>
      <c r="G36" s="74">
        <v>2300000</v>
      </c>
      <c r="H36" s="72" t="s">
        <v>7</v>
      </c>
    </row>
    <row r="37" spans="1:8" ht="17.25" customHeight="1">
      <c r="A37" s="72">
        <v>30</v>
      </c>
      <c r="B37" s="72" t="s">
        <v>221</v>
      </c>
      <c r="C37" s="73" t="s">
        <v>222</v>
      </c>
      <c r="D37" s="72" t="s">
        <v>317</v>
      </c>
      <c r="E37" s="74"/>
      <c r="F37" s="74">
        <v>2300000</v>
      </c>
      <c r="G37" s="74">
        <v>2300000</v>
      </c>
      <c r="H37" s="72" t="s">
        <v>7</v>
      </c>
    </row>
    <row r="38" spans="1:8" ht="17.25" customHeight="1">
      <c r="A38" s="72">
        <v>31</v>
      </c>
      <c r="B38" s="72" t="s">
        <v>223</v>
      </c>
      <c r="C38" s="73" t="s">
        <v>224</v>
      </c>
      <c r="D38" s="72" t="s">
        <v>317</v>
      </c>
      <c r="E38" s="74"/>
      <c r="F38" s="74">
        <v>2300000</v>
      </c>
      <c r="G38" s="74">
        <v>2300000</v>
      </c>
      <c r="H38" s="72" t="s">
        <v>7</v>
      </c>
    </row>
    <row r="39" spans="1:8" ht="17.25" customHeight="1">
      <c r="A39" s="72">
        <v>32</v>
      </c>
      <c r="B39" s="72" t="s">
        <v>225</v>
      </c>
      <c r="C39" s="73" t="s">
        <v>226</v>
      </c>
      <c r="D39" s="72" t="s">
        <v>317</v>
      </c>
      <c r="E39" s="74"/>
      <c r="F39" s="74">
        <v>2300000</v>
      </c>
      <c r="G39" s="74">
        <v>2300000</v>
      </c>
      <c r="H39" s="72" t="s">
        <v>7</v>
      </c>
    </row>
    <row r="40" spans="1:8" ht="17.25" customHeight="1">
      <c r="A40" s="72">
        <v>33</v>
      </c>
      <c r="B40" s="72" t="s">
        <v>227</v>
      </c>
      <c r="C40" s="73" t="s">
        <v>228</v>
      </c>
      <c r="D40" s="72" t="s">
        <v>317</v>
      </c>
      <c r="E40" s="74"/>
      <c r="F40" s="74">
        <v>2300000</v>
      </c>
      <c r="G40" s="74">
        <v>2300000</v>
      </c>
      <c r="H40" s="72" t="s">
        <v>7</v>
      </c>
    </row>
    <row r="41" spans="1:8" ht="17.25" customHeight="1">
      <c r="A41" s="72">
        <v>34</v>
      </c>
      <c r="B41" s="72" t="s">
        <v>229</v>
      </c>
      <c r="C41" s="73" t="s">
        <v>230</v>
      </c>
      <c r="D41" s="72" t="s">
        <v>317</v>
      </c>
      <c r="E41" s="74">
        <f>G41-F41</f>
        <v>2300000</v>
      </c>
      <c r="F41" s="74">
        <v>2300000</v>
      </c>
      <c r="G41" s="74">
        <v>4600000</v>
      </c>
      <c r="H41" s="72" t="s">
        <v>7</v>
      </c>
    </row>
    <row r="42" spans="1:8" ht="17.25" customHeight="1">
      <c r="A42" s="72">
        <v>35</v>
      </c>
      <c r="B42" s="72" t="s">
        <v>231</v>
      </c>
      <c r="C42" s="73" t="s">
        <v>232</v>
      </c>
      <c r="D42" s="72" t="s">
        <v>317</v>
      </c>
      <c r="E42" s="74"/>
      <c r="F42" s="74">
        <v>2300000</v>
      </c>
      <c r="G42" s="74">
        <v>2300000</v>
      </c>
      <c r="H42" s="72" t="s">
        <v>7</v>
      </c>
    </row>
    <row r="43" spans="1:8" ht="17.25" customHeight="1">
      <c r="A43" s="72">
        <v>36</v>
      </c>
      <c r="B43" s="72" t="s">
        <v>233</v>
      </c>
      <c r="C43" s="73" t="s">
        <v>234</v>
      </c>
      <c r="D43" s="72" t="s">
        <v>317</v>
      </c>
      <c r="E43" s="74">
        <v>430000</v>
      </c>
      <c r="F43" s="74">
        <v>2300000</v>
      </c>
      <c r="G43" s="74">
        <f>E43+F43</f>
        <v>2730000</v>
      </c>
      <c r="H43" s="72" t="s">
        <v>7</v>
      </c>
    </row>
    <row r="44" spans="1:8" ht="17.25" customHeight="1">
      <c r="A44" s="72">
        <v>37</v>
      </c>
      <c r="B44" s="72" t="s">
        <v>235</v>
      </c>
      <c r="C44" s="73" t="s">
        <v>236</v>
      </c>
      <c r="D44" s="72" t="s">
        <v>317</v>
      </c>
      <c r="E44" s="74"/>
      <c r="F44" s="74">
        <v>2300000</v>
      </c>
      <c r="G44" s="74">
        <v>2300000</v>
      </c>
      <c r="H44" s="72" t="s">
        <v>7</v>
      </c>
    </row>
    <row r="45" spans="1:8" ht="17.25" customHeight="1">
      <c r="A45" s="72">
        <v>38</v>
      </c>
      <c r="B45" s="72" t="s">
        <v>237</v>
      </c>
      <c r="C45" s="73" t="s">
        <v>238</v>
      </c>
      <c r="D45" s="72" t="s">
        <v>317</v>
      </c>
      <c r="E45" s="74"/>
      <c r="F45" s="74">
        <v>2300000</v>
      </c>
      <c r="G45" s="74">
        <v>2300000</v>
      </c>
      <c r="H45" s="72" t="s">
        <v>7</v>
      </c>
    </row>
    <row r="46" spans="1:8" ht="17.25" customHeight="1">
      <c r="A46" s="72">
        <v>39</v>
      </c>
      <c r="B46" s="72" t="s">
        <v>239</v>
      </c>
      <c r="C46" s="73" t="s">
        <v>240</v>
      </c>
      <c r="D46" s="72" t="s">
        <v>317</v>
      </c>
      <c r="E46" s="74">
        <f>G46-F46</f>
        <v>2300000</v>
      </c>
      <c r="F46" s="74">
        <v>2300000</v>
      </c>
      <c r="G46" s="74">
        <v>4600000</v>
      </c>
      <c r="H46" s="72" t="s">
        <v>7</v>
      </c>
    </row>
    <row r="47" spans="1:8" ht="17.25" customHeight="1">
      <c r="A47" s="72">
        <v>40</v>
      </c>
      <c r="B47" s="72" t="s">
        <v>241</v>
      </c>
      <c r="C47" s="73" t="s">
        <v>242</v>
      </c>
      <c r="D47" s="72" t="s">
        <v>317</v>
      </c>
      <c r="E47" s="74"/>
      <c r="F47" s="74">
        <v>2300000</v>
      </c>
      <c r="G47" s="74">
        <v>2300000</v>
      </c>
      <c r="H47" s="72" t="s">
        <v>7</v>
      </c>
    </row>
    <row r="48" spans="1:8" ht="17.25" customHeight="1">
      <c r="A48" s="72">
        <v>41</v>
      </c>
      <c r="B48" s="72" t="s">
        <v>243</v>
      </c>
      <c r="C48" s="73" t="s">
        <v>244</v>
      </c>
      <c r="D48" s="72" t="s">
        <v>317</v>
      </c>
      <c r="E48" s="74"/>
      <c r="F48" s="74">
        <v>1264000</v>
      </c>
      <c r="G48" s="74">
        <v>1264000</v>
      </c>
      <c r="H48" s="72" t="s">
        <v>7</v>
      </c>
    </row>
    <row r="49" spans="1:8" ht="17.25" customHeight="1">
      <c r="A49" s="72">
        <v>42</v>
      </c>
      <c r="B49" s="72" t="s">
        <v>245</v>
      </c>
      <c r="C49" s="73" t="s">
        <v>246</v>
      </c>
      <c r="D49" s="72" t="s">
        <v>317</v>
      </c>
      <c r="E49" s="74"/>
      <c r="F49" s="74">
        <v>2300000</v>
      </c>
      <c r="G49" s="74">
        <v>2300000</v>
      </c>
      <c r="H49" s="72" t="s">
        <v>7</v>
      </c>
    </row>
    <row r="50" spans="1:8" ht="17.25" customHeight="1">
      <c r="A50" s="72">
        <v>43</v>
      </c>
      <c r="B50" s="72" t="s">
        <v>247</v>
      </c>
      <c r="C50" s="73" t="s">
        <v>248</v>
      </c>
      <c r="D50" s="72" t="s">
        <v>317</v>
      </c>
      <c r="E50" s="74"/>
      <c r="F50" s="74">
        <v>2300000</v>
      </c>
      <c r="G50" s="74">
        <v>2300000</v>
      </c>
      <c r="H50" s="72" t="s">
        <v>7</v>
      </c>
    </row>
    <row r="51" spans="1:8" ht="17.25" customHeight="1">
      <c r="A51" s="72">
        <v>44</v>
      </c>
      <c r="B51" s="72" t="s">
        <v>249</v>
      </c>
      <c r="C51" s="73" t="s">
        <v>250</v>
      </c>
      <c r="D51" s="72" t="s">
        <v>317</v>
      </c>
      <c r="E51" s="74"/>
      <c r="F51" s="74">
        <v>2300000</v>
      </c>
      <c r="G51" s="74">
        <v>2300000</v>
      </c>
      <c r="H51" s="72" t="s">
        <v>7</v>
      </c>
    </row>
    <row r="52" spans="1:8" ht="17.25" customHeight="1">
      <c r="A52" s="72">
        <v>45</v>
      </c>
      <c r="B52" s="72" t="s">
        <v>251</v>
      </c>
      <c r="C52" s="73" t="s">
        <v>252</v>
      </c>
      <c r="D52" s="72" t="s">
        <v>317</v>
      </c>
      <c r="E52" s="74"/>
      <c r="F52" s="74">
        <v>2300000</v>
      </c>
      <c r="G52" s="74">
        <v>2300000</v>
      </c>
      <c r="H52" s="72" t="s">
        <v>7</v>
      </c>
    </row>
    <row r="53" spans="1:8" ht="17.25" customHeight="1">
      <c r="A53" s="72">
        <v>46</v>
      </c>
      <c r="B53" s="72" t="s">
        <v>253</v>
      </c>
      <c r="C53" s="73" t="s">
        <v>254</v>
      </c>
      <c r="D53" s="72" t="s">
        <v>317</v>
      </c>
      <c r="E53" s="74"/>
      <c r="F53" s="74">
        <v>2300000</v>
      </c>
      <c r="G53" s="74">
        <v>2300000</v>
      </c>
      <c r="H53" s="72" t="s">
        <v>7</v>
      </c>
    </row>
    <row r="54" spans="1:8" ht="17.25" customHeight="1">
      <c r="A54" s="72">
        <v>47</v>
      </c>
      <c r="B54" s="72" t="s">
        <v>255</v>
      </c>
      <c r="C54" s="73" t="s">
        <v>256</v>
      </c>
      <c r="D54" s="72" t="s">
        <v>317</v>
      </c>
      <c r="E54" s="74"/>
      <c r="F54" s="74">
        <v>2300000</v>
      </c>
      <c r="G54" s="74">
        <v>2300000</v>
      </c>
      <c r="H54" s="72" t="s">
        <v>7</v>
      </c>
    </row>
    <row r="55" spans="1:8" ht="17.25" customHeight="1">
      <c r="A55" s="72">
        <v>48</v>
      </c>
      <c r="B55" s="72" t="s">
        <v>257</v>
      </c>
      <c r="C55" s="73" t="s">
        <v>258</v>
      </c>
      <c r="D55" s="72" t="s">
        <v>317</v>
      </c>
      <c r="E55" s="74"/>
      <c r="F55" s="74">
        <v>2300000</v>
      </c>
      <c r="G55" s="74">
        <v>2300000</v>
      </c>
      <c r="H55" s="72" t="s">
        <v>7</v>
      </c>
    </row>
    <row r="56" spans="1:8" ht="17.25" customHeight="1">
      <c r="A56" s="72">
        <v>49</v>
      </c>
      <c r="B56" s="72" t="s">
        <v>259</v>
      </c>
      <c r="C56" s="73" t="s">
        <v>260</v>
      </c>
      <c r="D56" s="72" t="s">
        <v>317</v>
      </c>
      <c r="E56" s="74"/>
      <c r="F56" s="74">
        <v>2300000</v>
      </c>
      <c r="G56" s="74">
        <v>2300000</v>
      </c>
      <c r="H56" s="72" t="s">
        <v>7</v>
      </c>
    </row>
    <row r="57" spans="1:8" ht="17.25" customHeight="1">
      <c r="A57" s="72">
        <v>50</v>
      </c>
      <c r="B57" s="72" t="s">
        <v>261</v>
      </c>
      <c r="C57" s="73" t="s">
        <v>262</v>
      </c>
      <c r="D57" s="72" t="s">
        <v>317</v>
      </c>
      <c r="E57" s="74"/>
      <c r="F57" s="74">
        <v>2300000</v>
      </c>
      <c r="G57" s="74">
        <v>2300000</v>
      </c>
      <c r="H57" s="72" t="s">
        <v>7</v>
      </c>
    </row>
    <row r="58" spans="1:8" ht="17.25" customHeight="1">
      <c r="A58" s="72">
        <v>51</v>
      </c>
      <c r="B58" s="72" t="s">
        <v>263</v>
      </c>
      <c r="C58" s="73" t="s">
        <v>264</v>
      </c>
      <c r="D58" s="72" t="s">
        <v>317</v>
      </c>
      <c r="E58" s="74"/>
      <c r="F58" s="74">
        <v>2300000</v>
      </c>
      <c r="G58" s="74">
        <v>2300000</v>
      </c>
      <c r="H58" s="72" t="s">
        <v>7</v>
      </c>
    </row>
    <row r="59" spans="1:8" ht="17.25" customHeight="1">
      <c r="A59" s="72">
        <v>52</v>
      </c>
      <c r="B59" s="72" t="s">
        <v>265</v>
      </c>
      <c r="C59" s="73" t="s">
        <v>266</v>
      </c>
      <c r="D59" s="72" t="s">
        <v>317</v>
      </c>
      <c r="E59" s="74"/>
      <c r="F59" s="74">
        <v>2300000</v>
      </c>
      <c r="G59" s="74">
        <v>2300000</v>
      </c>
      <c r="H59" s="72" t="s">
        <v>7</v>
      </c>
    </row>
    <row r="60" spans="1:8" ht="17.25" customHeight="1">
      <c r="A60" s="72">
        <v>53</v>
      </c>
      <c r="B60" s="72" t="s">
        <v>267</v>
      </c>
      <c r="C60" s="73" t="s">
        <v>268</v>
      </c>
      <c r="D60" s="72" t="s">
        <v>317</v>
      </c>
      <c r="E60" s="74"/>
      <c r="F60" s="74">
        <v>2300000</v>
      </c>
      <c r="G60" s="74">
        <v>2300000</v>
      </c>
      <c r="H60" s="72" t="s">
        <v>7</v>
      </c>
    </row>
    <row r="61" spans="1:8" ht="17.25" customHeight="1">
      <c r="A61" s="72">
        <v>54</v>
      </c>
      <c r="B61" s="72" t="s">
        <v>269</v>
      </c>
      <c r="C61" s="73" t="s">
        <v>270</v>
      </c>
      <c r="D61" s="72" t="s">
        <v>317</v>
      </c>
      <c r="E61" s="74">
        <f>G61-F61</f>
        <v>2300000</v>
      </c>
      <c r="F61" s="74">
        <v>2300000</v>
      </c>
      <c r="G61" s="74">
        <v>4600000</v>
      </c>
      <c r="H61" s="72" t="s">
        <v>7</v>
      </c>
    </row>
    <row r="62" spans="1:8" ht="17.25" customHeight="1">
      <c r="A62" s="72">
        <v>55</v>
      </c>
      <c r="B62" s="72" t="s">
        <v>271</v>
      </c>
      <c r="C62" s="73" t="s">
        <v>272</v>
      </c>
      <c r="D62" s="72" t="s">
        <v>317</v>
      </c>
      <c r="E62" s="74"/>
      <c r="F62" s="74">
        <v>2300000</v>
      </c>
      <c r="G62" s="74">
        <v>2300000</v>
      </c>
      <c r="H62" s="72" t="s">
        <v>7</v>
      </c>
    </row>
    <row r="63" spans="1:8" ht="17.25" customHeight="1">
      <c r="A63" s="72">
        <v>56</v>
      </c>
      <c r="B63" s="72" t="s">
        <v>273</v>
      </c>
      <c r="C63" s="73" t="s">
        <v>274</v>
      </c>
      <c r="D63" s="72" t="s">
        <v>317</v>
      </c>
      <c r="E63" s="74"/>
      <c r="F63" s="74">
        <v>2300000</v>
      </c>
      <c r="G63" s="74">
        <v>2300000</v>
      </c>
      <c r="H63" s="72" t="s">
        <v>7</v>
      </c>
    </row>
    <row r="64" spans="1:8" ht="17.25" customHeight="1">
      <c r="A64" s="72">
        <v>57</v>
      </c>
      <c r="B64" s="72" t="s">
        <v>275</v>
      </c>
      <c r="C64" s="73" t="s">
        <v>276</v>
      </c>
      <c r="D64" s="72" t="s">
        <v>317</v>
      </c>
      <c r="E64" s="74"/>
      <c r="F64" s="74">
        <v>2300000</v>
      </c>
      <c r="G64" s="74">
        <v>2300000</v>
      </c>
      <c r="H64" s="72" t="s">
        <v>7</v>
      </c>
    </row>
    <row r="65" spans="1:8" ht="17.25" customHeight="1">
      <c r="A65" s="72">
        <v>58</v>
      </c>
      <c r="B65" s="72" t="s">
        <v>277</v>
      </c>
      <c r="C65" s="73" t="s">
        <v>278</v>
      </c>
      <c r="D65" s="72" t="s">
        <v>317</v>
      </c>
      <c r="E65" s="74"/>
      <c r="F65" s="74">
        <v>2300000</v>
      </c>
      <c r="G65" s="74">
        <v>2300000</v>
      </c>
      <c r="H65" s="72" t="s">
        <v>7</v>
      </c>
    </row>
    <row r="66" spans="1:8" ht="17.25" customHeight="1">
      <c r="A66" s="72">
        <v>59</v>
      </c>
      <c r="B66" s="72" t="s">
        <v>279</v>
      </c>
      <c r="C66" s="73" t="s">
        <v>280</v>
      </c>
      <c r="D66" s="72" t="s">
        <v>317</v>
      </c>
      <c r="E66" s="74"/>
      <c r="F66" s="74">
        <v>2300000</v>
      </c>
      <c r="G66" s="74">
        <v>2300000</v>
      </c>
      <c r="H66" s="72" t="s">
        <v>7</v>
      </c>
    </row>
    <row r="67" spans="1:8" ht="17.25" customHeight="1">
      <c r="A67" s="72">
        <v>60</v>
      </c>
      <c r="B67" s="72" t="s">
        <v>281</v>
      </c>
      <c r="C67" s="73" t="s">
        <v>282</v>
      </c>
      <c r="D67" s="72" t="s">
        <v>317</v>
      </c>
      <c r="E67" s="74">
        <f>G67-F67</f>
        <v>2300000</v>
      </c>
      <c r="F67" s="74">
        <v>2300000</v>
      </c>
      <c r="G67" s="74">
        <v>4600000</v>
      </c>
      <c r="H67" s="72" t="s">
        <v>7</v>
      </c>
    </row>
    <row r="68" spans="1:8" ht="17.25" customHeight="1">
      <c r="A68" s="72">
        <v>61</v>
      </c>
      <c r="B68" s="72" t="s">
        <v>283</v>
      </c>
      <c r="C68" s="73" t="s">
        <v>284</v>
      </c>
      <c r="D68" s="72" t="s">
        <v>317</v>
      </c>
      <c r="E68" s="74"/>
      <c r="F68" s="74">
        <v>2300000</v>
      </c>
      <c r="G68" s="74">
        <v>2300000</v>
      </c>
      <c r="H68" s="72" t="s">
        <v>7</v>
      </c>
    </row>
    <row r="69" spans="1:8" ht="17.25" customHeight="1">
      <c r="A69" s="72">
        <v>62</v>
      </c>
      <c r="B69" s="72" t="s">
        <v>285</v>
      </c>
      <c r="C69" s="73" t="s">
        <v>286</v>
      </c>
      <c r="D69" s="72" t="s">
        <v>317</v>
      </c>
      <c r="E69" s="74"/>
      <c r="F69" s="74">
        <v>2300000</v>
      </c>
      <c r="G69" s="74">
        <v>2300000</v>
      </c>
      <c r="H69" s="72" t="s">
        <v>7</v>
      </c>
    </row>
    <row r="70" spans="1:8" ht="17.25" customHeight="1">
      <c r="A70" s="72">
        <v>63</v>
      </c>
      <c r="B70" s="72" t="s">
        <v>287</v>
      </c>
      <c r="C70" s="73" t="s">
        <v>288</v>
      </c>
      <c r="D70" s="72" t="s">
        <v>317</v>
      </c>
      <c r="E70" s="74">
        <f>G70-F70</f>
        <v>2300000</v>
      </c>
      <c r="F70" s="74">
        <v>2300000</v>
      </c>
      <c r="G70" s="74">
        <v>4600000</v>
      </c>
      <c r="H70" s="72" t="s">
        <v>7</v>
      </c>
    </row>
    <row r="71" spans="1:8" ht="17.25" customHeight="1">
      <c r="A71" s="72">
        <v>64</v>
      </c>
      <c r="B71" s="72" t="s">
        <v>289</v>
      </c>
      <c r="C71" s="73" t="s">
        <v>290</v>
      </c>
      <c r="D71" s="72" t="s">
        <v>317</v>
      </c>
      <c r="E71" s="74"/>
      <c r="F71" s="74">
        <v>2300000</v>
      </c>
      <c r="G71" s="74">
        <v>2300000</v>
      </c>
      <c r="H71" s="72" t="s">
        <v>7</v>
      </c>
    </row>
    <row r="72" spans="1:8" ht="17.25" customHeight="1">
      <c r="A72" s="72">
        <v>65</v>
      </c>
      <c r="B72" s="72" t="s">
        <v>291</v>
      </c>
      <c r="C72" s="73" t="s">
        <v>292</v>
      </c>
      <c r="D72" s="72" t="s">
        <v>317</v>
      </c>
      <c r="E72" s="74"/>
      <c r="F72" s="74">
        <v>2300000</v>
      </c>
      <c r="G72" s="74">
        <v>2300000</v>
      </c>
      <c r="H72" s="72" t="s">
        <v>7</v>
      </c>
    </row>
    <row r="73" spans="1:8" ht="17.25" customHeight="1">
      <c r="A73" s="72">
        <v>66</v>
      </c>
      <c r="B73" s="72" t="s">
        <v>293</v>
      </c>
      <c r="C73" s="73" t="s">
        <v>294</v>
      </c>
      <c r="D73" s="72" t="s">
        <v>317</v>
      </c>
      <c r="E73" s="74">
        <f>G73-F73</f>
        <v>2300000</v>
      </c>
      <c r="F73" s="74">
        <v>2300000</v>
      </c>
      <c r="G73" s="74">
        <v>4600000</v>
      </c>
      <c r="H73" s="72" t="s">
        <v>7</v>
      </c>
    </row>
    <row r="74" spans="1:8" ht="17.25" customHeight="1">
      <c r="A74" s="72">
        <v>67</v>
      </c>
      <c r="B74" s="72" t="s">
        <v>295</v>
      </c>
      <c r="C74" s="73" t="s">
        <v>296</v>
      </c>
      <c r="D74" s="72" t="s">
        <v>317</v>
      </c>
      <c r="E74" s="74"/>
      <c r="F74" s="74">
        <v>2300000</v>
      </c>
      <c r="G74" s="74">
        <v>2300000</v>
      </c>
      <c r="H74" s="72" t="s">
        <v>7</v>
      </c>
    </row>
    <row r="75" spans="1:8" ht="17.25" customHeight="1">
      <c r="A75" s="72">
        <v>68</v>
      </c>
      <c r="B75" s="72" t="s">
        <v>297</v>
      </c>
      <c r="C75" s="73" t="s">
        <v>298</v>
      </c>
      <c r="D75" s="72" t="s">
        <v>317</v>
      </c>
      <c r="E75" s="74"/>
      <c r="F75" s="74">
        <v>2300000</v>
      </c>
      <c r="G75" s="74">
        <v>2300000</v>
      </c>
      <c r="H75" s="72" t="s">
        <v>7</v>
      </c>
    </row>
    <row r="76" spans="1:8" ht="17.25" customHeight="1">
      <c r="A76" s="72">
        <v>69</v>
      </c>
      <c r="B76" s="72" t="s">
        <v>299</v>
      </c>
      <c r="C76" s="73" t="s">
        <v>300</v>
      </c>
      <c r="D76" s="72" t="s">
        <v>317</v>
      </c>
      <c r="E76" s="74"/>
      <c r="F76" s="74">
        <v>2300000</v>
      </c>
      <c r="G76" s="74">
        <v>2300000</v>
      </c>
      <c r="H76" s="72" t="s">
        <v>7</v>
      </c>
    </row>
    <row r="77" spans="1:8" ht="17.25" customHeight="1">
      <c r="A77" s="72">
        <v>70</v>
      </c>
      <c r="B77" s="72" t="s">
        <v>301</v>
      </c>
      <c r="C77" s="73" t="s">
        <v>302</v>
      </c>
      <c r="D77" s="72" t="s">
        <v>317</v>
      </c>
      <c r="E77" s="74"/>
      <c r="F77" s="74">
        <v>2300000</v>
      </c>
      <c r="G77" s="74">
        <v>2300000</v>
      </c>
      <c r="H77" s="72" t="s">
        <v>7</v>
      </c>
    </row>
    <row r="78" spans="1:8" ht="17.25" customHeight="1">
      <c r="A78" s="72">
        <v>71</v>
      </c>
      <c r="B78" s="72" t="s">
        <v>303</v>
      </c>
      <c r="C78" s="73" t="s">
        <v>304</v>
      </c>
      <c r="D78" s="72" t="s">
        <v>317</v>
      </c>
      <c r="E78" s="74"/>
      <c r="F78" s="74">
        <v>2300000</v>
      </c>
      <c r="G78" s="74">
        <v>2300000</v>
      </c>
      <c r="H78" s="72" t="s">
        <v>7</v>
      </c>
    </row>
    <row r="79" spans="1:8" ht="17.25" customHeight="1">
      <c r="A79" s="72">
        <v>72</v>
      </c>
      <c r="B79" s="72" t="s">
        <v>305</v>
      </c>
      <c r="C79" s="73" t="s">
        <v>306</v>
      </c>
      <c r="D79" s="72" t="s">
        <v>317</v>
      </c>
      <c r="E79" s="74"/>
      <c r="F79" s="74">
        <v>2300000</v>
      </c>
      <c r="G79" s="74">
        <v>2300000</v>
      </c>
      <c r="H79" s="72" t="s">
        <v>7</v>
      </c>
    </row>
    <row r="80" spans="1:8" ht="17.25" customHeight="1">
      <c r="A80" s="72">
        <v>73</v>
      </c>
      <c r="B80" s="72" t="s">
        <v>307</v>
      </c>
      <c r="C80" s="73" t="s">
        <v>308</v>
      </c>
      <c r="D80" s="72" t="s">
        <v>317</v>
      </c>
      <c r="E80" s="74"/>
      <c r="F80" s="74">
        <v>2300000</v>
      </c>
      <c r="G80" s="74">
        <v>2300000</v>
      </c>
      <c r="H80" s="72" t="s">
        <v>7</v>
      </c>
    </row>
    <row r="81" spans="1:8" ht="17.25" customHeight="1">
      <c r="A81" s="72">
        <v>74</v>
      </c>
      <c r="B81" s="72" t="s">
        <v>309</v>
      </c>
      <c r="C81" s="73" t="s">
        <v>310</v>
      </c>
      <c r="D81" s="72" t="s">
        <v>317</v>
      </c>
      <c r="E81" s="74"/>
      <c r="F81" s="74">
        <v>2300000</v>
      </c>
      <c r="G81" s="74">
        <v>2300000</v>
      </c>
      <c r="H81" s="72" t="s">
        <v>7</v>
      </c>
    </row>
    <row r="82" spans="1:8" ht="17.25" customHeight="1">
      <c r="A82" s="72">
        <v>75</v>
      </c>
      <c r="B82" s="72" t="s">
        <v>311</v>
      </c>
      <c r="C82" s="73" t="s">
        <v>312</v>
      </c>
      <c r="D82" s="72" t="s">
        <v>317</v>
      </c>
      <c r="E82" s="74"/>
      <c r="F82" s="74">
        <v>2300000</v>
      </c>
      <c r="G82" s="74">
        <v>2300000</v>
      </c>
      <c r="H82" s="72" t="s">
        <v>7</v>
      </c>
    </row>
    <row r="83" spans="1:8" ht="17.25" customHeight="1">
      <c r="A83" s="72">
        <v>76</v>
      </c>
      <c r="B83" s="72" t="s">
        <v>313</v>
      </c>
      <c r="C83" s="73" t="s">
        <v>314</v>
      </c>
      <c r="D83" s="72" t="s">
        <v>317</v>
      </c>
      <c r="E83" s="74">
        <f>G83-F83</f>
        <v>2300000</v>
      </c>
      <c r="F83" s="74">
        <v>2300000</v>
      </c>
      <c r="G83" s="74">
        <v>4600000</v>
      </c>
      <c r="H83" s="72" t="s">
        <v>7</v>
      </c>
    </row>
    <row r="84" spans="1:8" ht="17.25" customHeight="1">
      <c r="A84" s="75">
        <v>77</v>
      </c>
      <c r="B84" s="75" t="s">
        <v>315</v>
      </c>
      <c r="C84" s="76" t="s">
        <v>316</v>
      </c>
      <c r="D84" s="72" t="s">
        <v>317</v>
      </c>
      <c r="E84" s="74"/>
      <c r="F84" s="77">
        <v>2300000</v>
      </c>
      <c r="G84" s="77">
        <v>2300000</v>
      </c>
      <c r="H84" s="75" t="s">
        <v>7</v>
      </c>
    </row>
    <row r="85" spans="1:8" s="67" customFormat="1" ht="17.25" customHeight="1">
      <c r="A85" s="78"/>
      <c r="B85" s="79"/>
      <c r="C85" s="60" t="s">
        <v>64</v>
      </c>
      <c r="D85" s="79"/>
      <c r="E85" s="80">
        <f>SUM(E8:E84)</f>
        <v>28131000</v>
      </c>
      <c r="F85" s="81">
        <f>SUM(F8:F84)</f>
        <v>173590000</v>
      </c>
      <c r="G85" s="81">
        <f>SUM(G8:G84)</f>
        <v>201721000</v>
      </c>
      <c r="H85" s="80"/>
    </row>
    <row r="86" ht="11.25" customHeight="1"/>
    <row r="87" spans="2:8" ht="17.25" customHeight="1">
      <c r="B87" s="122"/>
      <c r="C87" s="122"/>
      <c r="F87" s="123" t="s">
        <v>1310</v>
      </c>
      <c r="G87" s="123"/>
      <c r="H87" s="123"/>
    </row>
    <row r="88" spans="1:8" ht="17.25" customHeight="1">
      <c r="A88" s="68"/>
      <c r="B88" s="121" t="s">
        <v>70</v>
      </c>
      <c r="C88" s="121"/>
      <c r="D88" s="67"/>
      <c r="E88" s="67"/>
      <c r="F88" s="121" t="s">
        <v>69</v>
      </c>
      <c r="G88" s="121"/>
      <c r="H88" s="121"/>
    </row>
    <row r="89" ht="18" customHeight="1"/>
    <row r="90" ht="18" customHeight="1"/>
    <row r="91" ht="18" customHeight="1"/>
    <row r="92" ht="18" customHeight="1"/>
  </sheetData>
  <sheetProtection/>
  <mergeCells count="8">
    <mergeCell ref="B1:E1"/>
    <mergeCell ref="B2:E2"/>
    <mergeCell ref="B4:I4"/>
    <mergeCell ref="A5:J5"/>
    <mergeCell ref="B88:C88"/>
    <mergeCell ref="B87:C87"/>
    <mergeCell ref="F87:H87"/>
    <mergeCell ref="F88:H88"/>
  </mergeCells>
  <printOptions/>
  <pageMargins left="0.2" right="0.21" top="0.32" bottom="0.36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31"/>
  <sheetViews>
    <sheetView zoomScalePageLayoutView="0" workbookViewId="0" topLeftCell="A1">
      <selection activeCell="B8" sqref="B8:B124"/>
    </sheetView>
  </sheetViews>
  <sheetFormatPr defaultColWidth="9.140625" defaultRowHeight="12.75"/>
  <cols>
    <col min="1" max="1" width="3.28125" style="93" customWidth="1"/>
    <col min="2" max="2" width="18.7109375" style="94" customWidth="1"/>
    <col min="3" max="3" width="25.28125" style="94" customWidth="1"/>
    <col min="4" max="4" width="13.8515625" style="94" customWidth="1"/>
    <col min="5" max="5" width="11.28125" style="94" customWidth="1"/>
    <col min="6" max="7" width="11.8515625" style="94" customWidth="1"/>
    <col min="8" max="8" width="8.57421875" style="94" customWidth="1"/>
    <col min="9" max="16384" width="9.140625" style="94" customWidth="1"/>
  </cols>
  <sheetData>
    <row r="1" spans="1:255" s="93" customFormat="1" ht="12" customHeight="1">
      <c r="A1" s="91"/>
      <c r="B1" s="124" t="s">
        <v>1306</v>
      </c>
      <c r="C1" s="124"/>
      <c r="D1" s="124"/>
      <c r="E1" s="124"/>
      <c r="F1" s="92"/>
      <c r="G1" s="92"/>
      <c r="H1" s="92"/>
      <c r="I1" s="92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</row>
    <row r="2" spans="1:255" s="93" customFormat="1" ht="12" customHeight="1">
      <c r="A2" s="91"/>
      <c r="B2" s="124" t="s">
        <v>1303</v>
      </c>
      <c r="C2" s="124"/>
      <c r="D2" s="124"/>
      <c r="E2" s="124"/>
      <c r="F2" s="92"/>
      <c r="G2" s="92"/>
      <c r="H2" s="92"/>
      <c r="I2" s="92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  <c r="HF2" s="94"/>
      <c r="HG2" s="94"/>
      <c r="HH2" s="94"/>
      <c r="HI2" s="94"/>
      <c r="HJ2" s="94"/>
      <c r="HK2" s="94"/>
      <c r="HL2" s="94"/>
      <c r="HM2" s="94"/>
      <c r="HN2" s="94"/>
      <c r="HO2" s="94"/>
      <c r="HP2" s="94"/>
      <c r="HQ2" s="94"/>
      <c r="HR2" s="94"/>
      <c r="HS2" s="94"/>
      <c r="HT2" s="94"/>
      <c r="HU2" s="94"/>
      <c r="HV2" s="94"/>
      <c r="HW2" s="94"/>
      <c r="HX2" s="94"/>
      <c r="HY2" s="94"/>
      <c r="HZ2" s="94"/>
      <c r="IA2" s="94"/>
      <c r="IB2" s="94"/>
      <c r="IC2" s="94"/>
      <c r="ID2" s="94"/>
      <c r="IE2" s="94"/>
      <c r="IF2" s="94"/>
      <c r="IG2" s="94"/>
      <c r="IH2" s="94"/>
      <c r="II2" s="94"/>
      <c r="IJ2" s="94"/>
      <c r="IK2" s="94"/>
      <c r="IL2" s="94"/>
      <c r="IM2" s="94"/>
      <c r="IN2" s="94"/>
      <c r="IO2" s="94"/>
      <c r="IP2" s="94"/>
      <c r="IQ2" s="94"/>
      <c r="IR2" s="94"/>
      <c r="IS2" s="94"/>
      <c r="IT2" s="94"/>
      <c r="IU2" s="94"/>
    </row>
    <row r="3" spans="1:255" s="93" customFormat="1" ht="15">
      <c r="A3" s="91"/>
      <c r="B3" s="91"/>
      <c r="C3" s="94"/>
      <c r="D3" s="94"/>
      <c r="E3" s="94"/>
      <c r="F3" s="95"/>
      <c r="G3" s="95"/>
      <c r="H3" s="95"/>
      <c r="I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  <c r="FK3" s="94"/>
      <c r="FL3" s="94"/>
      <c r="FM3" s="94"/>
      <c r="FN3" s="94"/>
      <c r="FO3" s="94"/>
      <c r="FP3" s="94"/>
      <c r="FQ3" s="94"/>
      <c r="FR3" s="94"/>
      <c r="FS3" s="94"/>
      <c r="FT3" s="94"/>
      <c r="FU3" s="94"/>
      <c r="FV3" s="94"/>
      <c r="FW3" s="94"/>
      <c r="FX3" s="94"/>
      <c r="FY3" s="94"/>
      <c r="FZ3" s="94"/>
      <c r="GA3" s="94"/>
      <c r="GB3" s="94"/>
      <c r="GC3" s="94"/>
      <c r="GD3" s="94"/>
      <c r="GE3" s="94"/>
      <c r="GF3" s="94"/>
      <c r="GG3" s="94"/>
      <c r="GH3" s="94"/>
      <c r="GI3" s="94"/>
      <c r="GJ3" s="94"/>
      <c r="GK3" s="94"/>
      <c r="GL3" s="94"/>
      <c r="GM3" s="94"/>
      <c r="GN3" s="94"/>
      <c r="GO3" s="94"/>
      <c r="GP3" s="94"/>
      <c r="GQ3" s="94"/>
      <c r="GR3" s="94"/>
      <c r="GS3" s="94"/>
      <c r="GT3" s="94"/>
      <c r="GU3" s="94"/>
      <c r="GV3" s="94"/>
      <c r="GW3" s="94"/>
      <c r="GX3" s="94"/>
      <c r="GY3" s="94"/>
      <c r="GZ3" s="94"/>
      <c r="HA3" s="94"/>
      <c r="HB3" s="94"/>
      <c r="HC3" s="94"/>
      <c r="HD3" s="94"/>
      <c r="HE3" s="94"/>
      <c r="HF3" s="94"/>
      <c r="HG3" s="94"/>
      <c r="HH3" s="94"/>
      <c r="HI3" s="94"/>
      <c r="HJ3" s="94"/>
      <c r="HK3" s="94"/>
      <c r="HL3" s="94"/>
      <c r="HM3" s="94"/>
      <c r="HN3" s="94"/>
      <c r="HO3" s="94"/>
      <c r="HP3" s="94"/>
      <c r="HQ3" s="94"/>
      <c r="HR3" s="94"/>
      <c r="HS3" s="94"/>
      <c r="HT3" s="94"/>
      <c r="HU3" s="94"/>
      <c r="HV3" s="94"/>
      <c r="HW3" s="94"/>
      <c r="HX3" s="94"/>
      <c r="HY3" s="94"/>
      <c r="HZ3" s="94"/>
      <c r="IA3" s="94"/>
      <c r="IB3" s="94"/>
      <c r="IC3" s="94"/>
      <c r="ID3" s="94"/>
      <c r="IE3" s="94"/>
      <c r="IF3" s="94"/>
      <c r="IG3" s="94"/>
      <c r="IH3" s="94"/>
      <c r="II3" s="94"/>
      <c r="IJ3" s="94"/>
      <c r="IK3" s="94"/>
      <c r="IL3" s="94"/>
      <c r="IM3" s="94"/>
      <c r="IN3" s="94"/>
      <c r="IO3" s="94"/>
      <c r="IP3" s="94"/>
      <c r="IQ3" s="94"/>
      <c r="IR3" s="94"/>
      <c r="IS3" s="94"/>
      <c r="IT3" s="94"/>
      <c r="IU3" s="94"/>
    </row>
    <row r="4" spans="1:255" s="93" customFormat="1" ht="20.25" customHeight="1">
      <c r="A4" s="91"/>
      <c r="B4" s="125" t="s">
        <v>1301</v>
      </c>
      <c r="C4" s="125"/>
      <c r="D4" s="125"/>
      <c r="E4" s="125"/>
      <c r="F4" s="125"/>
      <c r="G4" s="125"/>
      <c r="H4" s="125"/>
      <c r="I4" s="125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4"/>
      <c r="FX4" s="94"/>
      <c r="FY4" s="94"/>
      <c r="FZ4" s="94"/>
      <c r="GA4" s="94"/>
      <c r="GB4" s="94"/>
      <c r="GC4" s="94"/>
      <c r="GD4" s="94"/>
      <c r="GE4" s="94"/>
      <c r="GF4" s="94"/>
      <c r="GG4" s="94"/>
      <c r="GH4" s="94"/>
      <c r="GI4" s="94"/>
      <c r="GJ4" s="94"/>
      <c r="GK4" s="94"/>
      <c r="GL4" s="94"/>
      <c r="GM4" s="94"/>
      <c r="GN4" s="94"/>
      <c r="GO4" s="94"/>
      <c r="GP4" s="94"/>
      <c r="GQ4" s="94"/>
      <c r="GR4" s="94"/>
      <c r="GS4" s="94"/>
      <c r="GT4" s="94"/>
      <c r="GU4" s="94"/>
      <c r="GV4" s="94"/>
      <c r="GW4" s="94"/>
      <c r="GX4" s="94"/>
      <c r="GY4" s="94"/>
      <c r="GZ4" s="94"/>
      <c r="HA4" s="94"/>
      <c r="HB4" s="94"/>
      <c r="HC4" s="94"/>
      <c r="HD4" s="94"/>
      <c r="HE4" s="94"/>
      <c r="HF4" s="94"/>
      <c r="HG4" s="94"/>
      <c r="HH4" s="94"/>
      <c r="HI4" s="94"/>
      <c r="HJ4" s="94"/>
      <c r="HK4" s="94"/>
      <c r="HL4" s="94"/>
      <c r="HM4" s="94"/>
      <c r="HN4" s="94"/>
      <c r="HO4" s="94"/>
      <c r="HP4" s="94"/>
      <c r="HQ4" s="94"/>
      <c r="HR4" s="94"/>
      <c r="HS4" s="94"/>
      <c r="HT4" s="94"/>
      <c r="HU4" s="94"/>
      <c r="HV4" s="94"/>
      <c r="HW4" s="94"/>
      <c r="HX4" s="94"/>
      <c r="HY4" s="94"/>
      <c r="HZ4" s="94"/>
      <c r="IA4" s="94"/>
      <c r="IB4" s="94"/>
      <c r="IC4" s="94"/>
      <c r="ID4" s="94"/>
      <c r="IE4" s="94"/>
      <c r="IF4" s="94"/>
      <c r="IG4" s="94"/>
      <c r="IH4" s="94"/>
      <c r="II4" s="94"/>
      <c r="IJ4" s="94"/>
      <c r="IK4" s="94"/>
      <c r="IL4" s="94"/>
      <c r="IM4" s="94"/>
      <c r="IN4" s="94"/>
      <c r="IO4" s="94"/>
      <c r="IP4" s="94"/>
      <c r="IQ4" s="94"/>
      <c r="IR4" s="94"/>
      <c r="IS4" s="94"/>
      <c r="IT4" s="94"/>
      <c r="IU4" s="94"/>
    </row>
    <row r="5" spans="1:255" s="93" customFormat="1" ht="15.75" customHeight="1">
      <c r="A5" s="126" t="s">
        <v>1315</v>
      </c>
      <c r="B5" s="126"/>
      <c r="C5" s="126"/>
      <c r="D5" s="126"/>
      <c r="E5" s="126"/>
      <c r="F5" s="126"/>
      <c r="G5" s="126"/>
      <c r="H5" s="126"/>
      <c r="I5" s="126"/>
      <c r="J5" s="126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  <c r="DD5" s="94"/>
      <c r="DE5" s="94"/>
      <c r="DF5" s="94"/>
      <c r="DG5" s="94"/>
      <c r="DH5" s="94"/>
      <c r="DI5" s="94"/>
      <c r="DJ5" s="94"/>
      <c r="DK5" s="94"/>
      <c r="DL5" s="94"/>
      <c r="DM5" s="94"/>
      <c r="DN5" s="94"/>
      <c r="DO5" s="94"/>
      <c r="DP5" s="94"/>
      <c r="DQ5" s="94"/>
      <c r="DR5" s="94"/>
      <c r="DS5" s="94"/>
      <c r="DT5" s="94"/>
      <c r="DU5" s="94"/>
      <c r="DV5" s="94"/>
      <c r="DW5" s="94"/>
      <c r="DX5" s="94"/>
      <c r="DY5" s="94"/>
      <c r="DZ5" s="94"/>
      <c r="EA5" s="94"/>
      <c r="EB5" s="94"/>
      <c r="EC5" s="94"/>
      <c r="ED5" s="94"/>
      <c r="EE5" s="94"/>
      <c r="EF5" s="94"/>
      <c r="EG5" s="94"/>
      <c r="EH5" s="94"/>
      <c r="EI5" s="94"/>
      <c r="EJ5" s="94"/>
      <c r="EK5" s="94"/>
      <c r="EL5" s="94"/>
      <c r="EM5" s="94"/>
      <c r="EN5" s="94"/>
      <c r="EO5" s="94"/>
      <c r="EP5" s="94"/>
      <c r="EQ5" s="94"/>
      <c r="ER5" s="94"/>
      <c r="ES5" s="94"/>
      <c r="ET5" s="94"/>
      <c r="EU5" s="94"/>
      <c r="EV5" s="94"/>
      <c r="EW5" s="94"/>
      <c r="EX5" s="94"/>
      <c r="EY5" s="94"/>
      <c r="EZ5" s="94"/>
      <c r="FA5" s="94"/>
      <c r="FB5" s="94"/>
      <c r="FC5" s="94"/>
      <c r="FD5" s="94"/>
      <c r="FE5" s="94"/>
      <c r="FF5" s="94"/>
      <c r="FG5" s="94"/>
      <c r="FH5" s="94"/>
      <c r="FI5" s="94"/>
      <c r="FJ5" s="94"/>
      <c r="FK5" s="94"/>
      <c r="FL5" s="94"/>
      <c r="FM5" s="94"/>
      <c r="FN5" s="94"/>
      <c r="FO5" s="94"/>
      <c r="FP5" s="94"/>
      <c r="FQ5" s="94"/>
      <c r="FR5" s="94"/>
      <c r="FS5" s="94"/>
      <c r="FT5" s="94"/>
      <c r="FU5" s="94"/>
      <c r="FV5" s="94"/>
      <c r="FW5" s="94"/>
      <c r="FX5" s="94"/>
      <c r="FY5" s="94"/>
      <c r="FZ5" s="94"/>
      <c r="GA5" s="94"/>
      <c r="GB5" s="94"/>
      <c r="GC5" s="94"/>
      <c r="GD5" s="94"/>
      <c r="GE5" s="94"/>
      <c r="GF5" s="94"/>
      <c r="GG5" s="94"/>
      <c r="GH5" s="94"/>
      <c r="GI5" s="94"/>
      <c r="GJ5" s="94"/>
      <c r="GK5" s="94"/>
      <c r="GL5" s="94"/>
      <c r="GM5" s="94"/>
      <c r="GN5" s="94"/>
      <c r="GO5" s="94"/>
      <c r="GP5" s="94"/>
      <c r="GQ5" s="94"/>
      <c r="GR5" s="94"/>
      <c r="GS5" s="94"/>
      <c r="GT5" s="94"/>
      <c r="GU5" s="94"/>
      <c r="GV5" s="94"/>
      <c r="GW5" s="94"/>
      <c r="GX5" s="94"/>
      <c r="GY5" s="94"/>
      <c r="GZ5" s="94"/>
      <c r="HA5" s="94"/>
      <c r="HB5" s="94"/>
      <c r="HC5" s="94"/>
      <c r="HD5" s="94"/>
      <c r="HE5" s="94"/>
      <c r="HF5" s="94"/>
      <c r="HG5" s="94"/>
      <c r="HH5" s="94"/>
      <c r="HI5" s="94"/>
      <c r="HJ5" s="94"/>
      <c r="HK5" s="94"/>
      <c r="HL5" s="94"/>
      <c r="HM5" s="94"/>
      <c r="HN5" s="94"/>
      <c r="HO5" s="94"/>
      <c r="HP5" s="94"/>
      <c r="HQ5" s="94"/>
      <c r="HR5" s="94"/>
      <c r="HS5" s="94"/>
      <c r="HT5" s="94"/>
      <c r="HU5" s="94"/>
      <c r="HV5" s="94"/>
      <c r="HW5" s="94"/>
      <c r="HX5" s="94"/>
      <c r="HY5" s="94"/>
      <c r="HZ5" s="94"/>
      <c r="IA5" s="94"/>
      <c r="IB5" s="94"/>
      <c r="IC5" s="94"/>
      <c r="ID5" s="94"/>
      <c r="IE5" s="94"/>
      <c r="IF5" s="94"/>
      <c r="IG5" s="94"/>
      <c r="IH5" s="94"/>
      <c r="II5" s="94"/>
      <c r="IJ5" s="94"/>
      <c r="IK5" s="94"/>
      <c r="IL5" s="94"/>
      <c r="IM5" s="94"/>
      <c r="IN5" s="94"/>
      <c r="IO5" s="94"/>
      <c r="IP5" s="94"/>
      <c r="IQ5" s="94"/>
      <c r="IR5" s="94"/>
      <c r="IS5" s="94"/>
      <c r="IT5" s="94"/>
      <c r="IU5" s="94"/>
    </row>
    <row r="6" spans="1:255" s="93" customFormat="1" ht="15">
      <c r="A6" s="92"/>
      <c r="B6" s="92"/>
      <c r="C6" s="92"/>
      <c r="D6" s="92"/>
      <c r="E6" s="92"/>
      <c r="F6" s="92"/>
      <c r="G6" s="92"/>
      <c r="H6" s="92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</row>
    <row r="7" spans="1:255" s="93" customFormat="1" ht="26.25" customHeight="1">
      <c r="A7" s="96" t="s">
        <v>1</v>
      </c>
      <c r="B7" s="97" t="s">
        <v>2</v>
      </c>
      <c r="C7" s="98" t="s">
        <v>3</v>
      </c>
      <c r="D7" s="70" t="s">
        <v>4</v>
      </c>
      <c r="E7" s="97" t="s">
        <v>65</v>
      </c>
      <c r="F7" s="97" t="s">
        <v>1316</v>
      </c>
      <c r="G7" s="97" t="s">
        <v>66</v>
      </c>
      <c r="H7" s="97" t="s">
        <v>67</v>
      </c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  <c r="IT7" s="94"/>
      <c r="IU7" s="94"/>
    </row>
    <row r="8" spans="1:8" ht="18" customHeight="1">
      <c r="A8" s="99">
        <v>1</v>
      </c>
      <c r="B8" s="72" t="s">
        <v>318</v>
      </c>
      <c r="C8" s="100" t="s">
        <v>319</v>
      </c>
      <c r="D8" s="114" t="s">
        <v>552</v>
      </c>
      <c r="E8" s="101">
        <f>G8-F8</f>
        <v>1140000</v>
      </c>
      <c r="F8" s="101">
        <v>2510000</v>
      </c>
      <c r="G8" s="101">
        <v>3650000</v>
      </c>
      <c r="H8" s="99" t="s">
        <v>7</v>
      </c>
    </row>
    <row r="9" spans="1:8" ht="18" customHeight="1">
      <c r="A9" s="99">
        <v>2</v>
      </c>
      <c r="B9" s="72" t="s">
        <v>320</v>
      </c>
      <c r="C9" s="100" t="s">
        <v>321</v>
      </c>
      <c r="D9" s="114" t="s">
        <v>552</v>
      </c>
      <c r="E9" s="101">
        <f aca="true" t="shared" si="0" ref="E9:E72">G9-F9</f>
        <v>0</v>
      </c>
      <c r="F9" s="101">
        <v>2510000</v>
      </c>
      <c r="G9" s="101">
        <v>2510000</v>
      </c>
      <c r="H9" s="99" t="s">
        <v>7</v>
      </c>
    </row>
    <row r="10" spans="1:8" ht="18" customHeight="1">
      <c r="A10" s="99">
        <v>3</v>
      </c>
      <c r="B10" s="72" t="s">
        <v>322</v>
      </c>
      <c r="C10" s="100" t="s">
        <v>323</v>
      </c>
      <c r="D10" s="114" t="s">
        <v>552</v>
      </c>
      <c r="E10" s="101">
        <f t="shared" si="0"/>
        <v>2300000</v>
      </c>
      <c r="F10" s="101">
        <v>2510000</v>
      </c>
      <c r="G10" s="101">
        <v>4810000</v>
      </c>
      <c r="H10" s="99" t="s">
        <v>7</v>
      </c>
    </row>
    <row r="11" spans="1:8" ht="18" customHeight="1">
      <c r="A11" s="99">
        <v>4</v>
      </c>
      <c r="B11" s="72" t="s">
        <v>324</v>
      </c>
      <c r="C11" s="100" t="s">
        <v>325</v>
      </c>
      <c r="D11" s="114" t="s">
        <v>552</v>
      </c>
      <c r="E11" s="101">
        <f t="shared" si="0"/>
        <v>2300000</v>
      </c>
      <c r="F11" s="101">
        <v>2510000</v>
      </c>
      <c r="G11" s="101">
        <v>4810000</v>
      </c>
      <c r="H11" s="99" t="s">
        <v>7</v>
      </c>
    </row>
    <row r="12" spans="1:8" ht="18" customHeight="1">
      <c r="A12" s="99">
        <v>5</v>
      </c>
      <c r="B12" s="72" t="s">
        <v>326</v>
      </c>
      <c r="C12" s="100" t="s">
        <v>327</v>
      </c>
      <c r="D12" s="114" t="s">
        <v>552</v>
      </c>
      <c r="E12" s="101">
        <f t="shared" si="0"/>
        <v>0</v>
      </c>
      <c r="F12" s="101">
        <v>2510000</v>
      </c>
      <c r="G12" s="101">
        <v>2510000</v>
      </c>
      <c r="H12" s="99" t="s">
        <v>7</v>
      </c>
    </row>
    <row r="13" spans="1:8" ht="18" customHeight="1">
      <c r="A13" s="99">
        <v>6</v>
      </c>
      <c r="B13" s="72" t="s">
        <v>328</v>
      </c>
      <c r="C13" s="100" t="s">
        <v>329</v>
      </c>
      <c r="D13" s="114" t="s">
        <v>552</v>
      </c>
      <c r="E13" s="101">
        <f t="shared" si="0"/>
        <v>2300000</v>
      </c>
      <c r="F13" s="101">
        <v>2510000</v>
      </c>
      <c r="G13" s="101">
        <v>4810000</v>
      </c>
      <c r="H13" s="99" t="s">
        <v>7</v>
      </c>
    </row>
    <row r="14" spans="1:8" ht="18" customHeight="1">
      <c r="A14" s="99">
        <v>7</v>
      </c>
      <c r="B14" s="72" t="s">
        <v>330</v>
      </c>
      <c r="C14" s="100" t="s">
        <v>331</v>
      </c>
      <c r="D14" s="114" t="s">
        <v>552</v>
      </c>
      <c r="E14" s="101">
        <f t="shared" si="0"/>
        <v>2300000</v>
      </c>
      <c r="F14" s="101">
        <v>2510000</v>
      </c>
      <c r="G14" s="101">
        <v>4810000</v>
      </c>
      <c r="H14" s="99" t="s">
        <v>7</v>
      </c>
    </row>
    <row r="15" spans="1:8" ht="18" customHeight="1">
      <c r="A15" s="99">
        <v>8</v>
      </c>
      <c r="B15" s="72" t="s">
        <v>332</v>
      </c>
      <c r="C15" s="100" t="s">
        <v>333</v>
      </c>
      <c r="D15" s="114" t="s">
        <v>552</v>
      </c>
      <c r="E15" s="101">
        <f t="shared" si="0"/>
        <v>2300000</v>
      </c>
      <c r="F15" s="101">
        <v>2510000</v>
      </c>
      <c r="G15" s="101">
        <v>4810000</v>
      </c>
      <c r="H15" s="99" t="s">
        <v>7</v>
      </c>
    </row>
    <row r="16" spans="1:8" ht="18" customHeight="1">
      <c r="A16" s="99">
        <v>9</v>
      </c>
      <c r="B16" s="72" t="s">
        <v>334</v>
      </c>
      <c r="C16" s="100" t="s">
        <v>335</v>
      </c>
      <c r="D16" s="114" t="s">
        <v>552</v>
      </c>
      <c r="E16" s="101">
        <f t="shared" si="0"/>
        <v>4140000</v>
      </c>
      <c r="F16" s="101">
        <v>2510000</v>
      </c>
      <c r="G16" s="101">
        <v>6650000</v>
      </c>
      <c r="H16" s="99" t="s">
        <v>7</v>
      </c>
    </row>
    <row r="17" spans="1:8" ht="18" customHeight="1">
      <c r="A17" s="99">
        <v>10</v>
      </c>
      <c r="B17" s="72" t="s">
        <v>336</v>
      </c>
      <c r="C17" s="100" t="s">
        <v>337</v>
      </c>
      <c r="D17" s="114" t="s">
        <v>552</v>
      </c>
      <c r="E17" s="101">
        <f t="shared" si="0"/>
        <v>3220000</v>
      </c>
      <c r="F17" s="101">
        <v>2510000</v>
      </c>
      <c r="G17" s="101">
        <v>5730000</v>
      </c>
      <c r="H17" s="99" t="s">
        <v>7</v>
      </c>
    </row>
    <row r="18" spans="1:8" ht="18" customHeight="1">
      <c r="A18" s="99">
        <v>11</v>
      </c>
      <c r="B18" s="72" t="s">
        <v>338</v>
      </c>
      <c r="C18" s="100" t="s">
        <v>339</v>
      </c>
      <c r="D18" s="114" t="s">
        <v>552</v>
      </c>
      <c r="E18" s="101">
        <f t="shared" si="0"/>
        <v>2300000</v>
      </c>
      <c r="F18" s="101">
        <v>2510000</v>
      </c>
      <c r="G18" s="101">
        <v>4810000</v>
      </c>
      <c r="H18" s="99" t="s">
        <v>7</v>
      </c>
    </row>
    <row r="19" spans="1:8" ht="18" customHeight="1">
      <c r="A19" s="99">
        <v>12</v>
      </c>
      <c r="B19" s="72" t="s">
        <v>340</v>
      </c>
      <c r="C19" s="100" t="s">
        <v>341</v>
      </c>
      <c r="D19" s="114" t="s">
        <v>552</v>
      </c>
      <c r="E19" s="101">
        <f t="shared" si="0"/>
        <v>0</v>
      </c>
      <c r="F19" s="101">
        <v>2510000</v>
      </c>
      <c r="G19" s="101">
        <v>2510000</v>
      </c>
      <c r="H19" s="99" t="s">
        <v>7</v>
      </c>
    </row>
    <row r="20" spans="1:8" ht="18" customHeight="1">
      <c r="A20" s="99">
        <v>13</v>
      </c>
      <c r="B20" s="72" t="s">
        <v>342</v>
      </c>
      <c r="C20" s="100" t="s">
        <v>343</v>
      </c>
      <c r="D20" s="114" t="s">
        <v>552</v>
      </c>
      <c r="E20" s="101">
        <f t="shared" si="0"/>
        <v>0</v>
      </c>
      <c r="F20" s="101">
        <v>2510000</v>
      </c>
      <c r="G20" s="101">
        <v>2510000</v>
      </c>
      <c r="H20" s="99" t="s">
        <v>7</v>
      </c>
    </row>
    <row r="21" spans="1:8" ht="18" customHeight="1">
      <c r="A21" s="99">
        <v>14</v>
      </c>
      <c r="B21" s="72" t="s">
        <v>344</v>
      </c>
      <c r="C21" s="100" t="s">
        <v>345</v>
      </c>
      <c r="D21" s="114" t="s">
        <v>552</v>
      </c>
      <c r="E21" s="101">
        <f t="shared" si="0"/>
        <v>4140000</v>
      </c>
      <c r="F21" s="101">
        <v>2510000</v>
      </c>
      <c r="G21" s="101">
        <v>6650000</v>
      </c>
      <c r="H21" s="99" t="s">
        <v>7</v>
      </c>
    </row>
    <row r="22" spans="1:8" ht="18" customHeight="1">
      <c r="A22" s="99">
        <v>15</v>
      </c>
      <c r="B22" s="72" t="s">
        <v>346</v>
      </c>
      <c r="C22" s="100" t="s">
        <v>347</v>
      </c>
      <c r="D22" s="114" t="s">
        <v>552</v>
      </c>
      <c r="E22" s="101">
        <f t="shared" si="0"/>
        <v>4815000</v>
      </c>
      <c r="F22" s="101">
        <v>2510000</v>
      </c>
      <c r="G22" s="101">
        <v>7325000</v>
      </c>
      <c r="H22" s="99" t="s">
        <v>7</v>
      </c>
    </row>
    <row r="23" spans="1:8" ht="18" customHeight="1">
      <c r="A23" s="99">
        <v>16</v>
      </c>
      <c r="B23" s="72" t="s">
        <v>348</v>
      </c>
      <c r="C23" s="100" t="s">
        <v>349</v>
      </c>
      <c r="D23" s="114" t="s">
        <v>552</v>
      </c>
      <c r="E23" s="101">
        <f t="shared" si="0"/>
        <v>40000</v>
      </c>
      <c r="F23" s="101">
        <v>2510000</v>
      </c>
      <c r="G23" s="101">
        <v>2550000</v>
      </c>
      <c r="H23" s="99" t="s">
        <v>7</v>
      </c>
    </row>
    <row r="24" spans="1:8" ht="18" customHeight="1">
      <c r="A24" s="99">
        <v>17</v>
      </c>
      <c r="B24" s="72" t="s">
        <v>350</v>
      </c>
      <c r="C24" s="100" t="s">
        <v>351</v>
      </c>
      <c r="D24" s="114" t="s">
        <v>552</v>
      </c>
      <c r="E24" s="101">
        <f t="shared" si="0"/>
        <v>0</v>
      </c>
      <c r="F24" s="101">
        <v>2510000</v>
      </c>
      <c r="G24" s="101">
        <v>2510000</v>
      </c>
      <c r="H24" s="99" t="s">
        <v>7</v>
      </c>
    </row>
    <row r="25" spans="1:8" ht="18" customHeight="1">
      <c r="A25" s="99">
        <v>18</v>
      </c>
      <c r="B25" s="72" t="s">
        <v>352</v>
      </c>
      <c r="C25" s="100" t="s">
        <v>353</v>
      </c>
      <c r="D25" s="114" t="s">
        <v>552</v>
      </c>
      <c r="E25" s="102">
        <v>4170000</v>
      </c>
      <c r="F25" s="101">
        <v>2510000</v>
      </c>
      <c r="G25" s="101">
        <v>4170000</v>
      </c>
      <c r="H25" s="99" t="s">
        <v>7</v>
      </c>
    </row>
    <row r="26" spans="1:8" ht="18" customHeight="1">
      <c r="A26" s="99">
        <v>19</v>
      </c>
      <c r="B26" s="72" t="s">
        <v>354</v>
      </c>
      <c r="C26" s="100" t="s">
        <v>355</v>
      </c>
      <c r="D26" s="114" t="s">
        <v>552</v>
      </c>
      <c r="E26" s="101">
        <f t="shared" si="0"/>
        <v>0</v>
      </c>
      <c r="F26" s="101">
        <v>2510000</v>
      </c>
      <c r="G26" s="101">
        <v>2510000</v>
      </c>
      <c r="H26" s="99" t="s">
        <v>7</v>
      </c>
    </row>
    <row r="27" spans="1:8" ht="18" customHeight="1">
      <c r="A27" s="99">
        <v>20</v>
      </c>
      <c r="B27" s="72" t="s">
        <v>356</v>
      </c>
      <c r="C27" s="100" t="s">
        <v>357</v>
      </c>
      <c r="D27" s="114" t="s">
        <v>552</v>
      </c>
      <c r="E27" s="101">
        <f t="shared" si="0"/>
        <v>2300000</v>
      </c>
      <c r="F27" s="101">
        <v>2510000</v>
      </c>
      <c r="G27" s="101">
        <v>4810000</v>
      </c>
      <c r="H27" s="99" t="s">
        <v>7</v>
      </c>
    </row>
    <row r="28" spans="1:8" ht="18" customHeight="1">
      <c r="A28" s="99">
        <v>21</v>
      </c>
      <c r="B28" s="72" t="s">
        <v>358</v>
      </c>
      <c r="C28" s="100" t="s">
        <v>359</v>
      </c>
      <c r="D28" s="114" t="s">
        <v>552</v>
      </c>
      <c r="E28" s="101">
        <f t="shared" si="0"/>
        <v>2300000</v>
      </c>
      <c r="F28" s="101">
        <v>2510000</v>
      </c>
      <c r="G28" s="101">
        <v>4810000</v>
      </c>
      <c r="H28" s="99" t="s">
        <v>7</v>
      </c>
    </row>
    <row r="29" spans="1:8" ht="18" customHeight="1">
      <c r="A29" s="99">
        <v>22</v>
      </c>
      <c r="B29" s="72" t="s">
        <v>360</v>
      </c>
      <c r="C29" s="100" t="s">
        <v>361</v>
      </c>
      <c r="D29" s="114" t="s">
        <v>552</v>
      </c>
      <c r="E29" s="101">
        <f t="shared" si="0"/>
        <v>4600000</v>
      </c>
      <c r="F29" s="101">
        <v>2510000</v>
      </c>
      <c r="G29" s="101">
        <v>7110000</v>
      </c>
      <c r="H29" s="99" t="s">
        <v>7</v>
      </c>
    </row>
    <row r="30" spans="1:8" ht="18" customHeight="1">
      <c r="A30" s="99">
        <v>23</v>
      </c>
      <c r="B30" s="72" t="s">
        <v>362</v>
      </c>
      <c r="C30" s="100" t="s">
        <v>363</v>
      </c>
      <c r="D30" s="114" t="s">
        <v>552</v>
      </c>
      <c r="E30" s="101">
        <f t="shared" si="0"/>
        <v>4600000</v>
      </c>
      <c r="F30" s="101">
        <v>2510000</v>
      </c>
      <c r="G30" s="101">
        <v>7110000</v>
      </c>
      <c r="H30" s="99" t="s">
        <v>7</v>
      </c>
    </row>
    <row r="31" spans="1:8" ht="18" customHeight="1">
      <c r="A31" s="99">
        <v>24</v>
      </c>
      <c r="B31" s="72" t="s">
        <v>364</v>
      </c>
      <c r="C31" s="100" t="s">
        <v>365</v>
      </c>
      <c r="D31" s="114" t="s">
        <v>552</v>
      </c>
      <c r="E31" s="101">
        <f t="shared" si="0"/>
        <v>0</v>
      </c>
      <c r="F31" s="101">
        <v>2510000</v>
      </c>
      <c r="G31" s="101">
        <v>2510000</v>
      </c>
      <c r="H31" s="99" t="s">
        <v>7</v>
      </c>
    </row>
    <row r="32" spans="1:8" ht="18" customHeight="1">
      <c r="A32" s="99">
        <v>25</v>
      </c>
      <c r="B32" s="72" t="s">
        <v>366</v>
      </c>
      <c r="C32" s="100" t="s">
        <v>367</v>
      </c>
      <c r="D32" s="114" t="s">
        <v>552</v>
      </c>
      <c r="E32" s="101">
        <f t="shared" si="0"/>
        <v>3600000</v>
      </c>
      <c r="F32" s="101">
        <v>2510000</v>
      </c>
      <c r="G32" s="101">
        <v>6110000</v>
      </c>
      <c r="H32" s="99" t="s">
        <v>7</v>
      </c>
    </row>
    <row r="33" spans="1:8" ht="18" customHeight="1">
      <c r="A33" s="99">
        <v>26</v>
      </c>
      <c r="B33" s="72" t="s">
        <v>368</v>
      </c>
      <c r="C33" s="100" t="s">
        <v>369</v>
      </c>
      <c r="D33" s="114" t="s">
        <v>552</v>
      </c>
      <c r="E33" s="101">
        <f t="shared" si="0"/>
        <v>4385000</v>
      </c>
      <c r="F33" s="101">
        <v>2510000</v>
      </c>
      <c r="G33" s="101">
        <v>6895000</v>
      </c>
      <c r="H33" s="99" t="s">
        <v>7</v>
      </c>
    </row>
    <row r="34" spans="1:8" ht="18" customHeight="1">
      <c r="A34" s="99">
        <v>27</v>
      </c>
      <c r="B34" s="72" t="s">
        <v>370</v>
      </c>
      <c r="C34" s="100" t="s">
        <v>371</v>
      </c>
      <c r="D34" s="114" t="s">
        <v>552</v>
      </c>
      <c r="E34" s="101">
        <f t="shared" si="0"/>
        <v>4600000</v>
      </c>
      <c r="F34" s="101">
        <v>2510000</v>
      </c>
      <c r="G34" s="101">
        <v>7110000</v>
      </c>
      <c r="H34" s="99" t="s">
        <v>7</v>
      </c>
    </row>
    <row r="35" spans="1:8" ht="18" customHeight="1">
      <c r="A35" s="99">
        <v>28</v>
      </c>
      <c r="B35" s="72" t="s">
        <v>372</v>
      </c>
      <c r="C35" s="100" t="s">
        <v>373</v>
      </c>
      <c r="D35" s="114" t="s">
        <v>552</v>
      </c>
      <c r="E35" s="101">
        <f t="shared" si="0"/>
        <v>4600000</v>
      </c>
      <c r="F35" s="101">
        <v>2510000</v>
      </c>
      <c r="G35" s="101">
        <v>7110000</v>
      </c>
      <c r="H35" s="99" t="s">
        <v>7</v>
      </c>
    </row>
    <row r="36" spans="1:8" ht="18" customHeight="1">
      <c r="A36" s="99">
        <v>29</v>
      </c>
      <c r="B36" s="72" t="s">
        <v>374</v>
      </c>
      <c r="C36" s="100" t="s">
        <v>375</v>
      </c>
      <c r="D36" s="114" t="s">
        <v>552</v>
      </c>
      <c r="E36" s="101">
        <f t="shared" si="0"/>
        <v>0</v>
      </c>
      <c r="F36" s="101">
        <v>2510000</v>
      </c>
      <c r="G36" s="101">
        <v>2510000</v>
      </c>
      <c r="H36" s="99" t="s">
        <v>7</v>
      </c>
    </row>
    <row r="37" spans="1:8" ht="18" customHeight="1">
      <c r="A37" s="99">
        <v>30</v>
      </c>
      <c r="B37" s="72" t="s">
        <v>376</v>
      </c>
      <c r="C37" s="100" t="s">
        <v>377</v>
      </c>
      <c r="D37" s="114" t="s">
        <v>552</v>
      </c>
      <c r="E37" s="101">
        <f t="shared" si="0"/>
        <v>0</v>
      </c>
      <c r="F37" s="101">
        <v>2510000</v>
      </c>
      <c r="G37" s="101">
        <v>2510000</v>
      </c>
      <c r="H37" s="99" t="s">
        <v>7</v>
      </c>
    </row>
    <row r="38" spans="1:8" ht="18" customHeight="1">
      <c r="A38" s="99">
        <v>31</v>
      </c>
      <c r="B38" s="72" t="s">
        <v>378</v>
      </c>
      <c r="C38" s="100" t="s">
        <v>379</v>
      </c>
      <c r="D38" s="114" t="s">
        <v>552</v>
      </c>
      <c r="E38" s="101">
        <f t="shared" si="0"/>
        <v>0</v>
      </c>
      <c r="F38" s="101">
        <v>2510000</v>
      </c>
      <c r="G38" s="101">
        <v>2510000</v>
      </c>
      <c r="H38" s="99" t="s">
        <v>7</v>
      </c>
    </row>
    <row r="39" spans="1:8" ht="18" customHeight="1">
      <c r="A39" s="99">
        <v>32</v>
      </c>
      <c r="B39" s="72" t="s">
        <v>380</v>
      </c>
      <c r="C39" s="100" t="s">
        <v>381</v>
      </c>
      <c r="D39" s="114" t="s">
        <v>552</v>
      </c>
      <c r="E39" s="101">
        <f t="shared" si="0"/>
        <v>4600000</v>
      </c>
      <c r="F39" s="101">
        <v>2510000</v>
      </c>
      <c r="G39" s="101">
        <v>7110000</v>
      </c>
      <c r="H39" s="99" t="s">
        <v>7</v>
      </c>
    </row>
    <row r="40" spans="1:8" ht="18" customHeight="1">
      <c r="A40" s="99">
        <v>33</v>
      </c>
      <c r="B40" s="72" t="s">
        <v>382</v>
      </c>
      <c r="C40" s="100" t="s">
        <v>383</v>
      </c>
      <c r="D40" s="114" t="s">
        <v>552</v>
      </c>
      <c r="E40" s="101">
        <f t="shared" si="0"/>
        <v>2300000</v>
      </c>
      <c r="F40" s="101">
        <v>2510000</v>
      </c>
      <c r="G40" s="101">
        <v>4810000</v>
      </c>
      <c r="H40" s="99" t="s">
        <v>7</v>
      </c>
    </row>
    <row r="41" spans="1:8" ht="18" customHeight="1">
      <c r="A41" s="99">
        <v>34</v>
      </c>
      <c r="B41" s="72" t="s">
        <v>384</v>
      </c>
      <c r="C41" s="100" t="s">
        <v>385</v>
      </c>
      <c r="D41" s="114" t="s">
        <v>552</v>
      </c>
      <c r="E41" s="101">
        <f t="shared" si="0"/>
        <v>0</v>
      </c>
      <c r="F41" s="101">
        <v>2510000</v>
      </c>
      <c r="G41" s="101">
        <v>2510000</v>
      </c>
      <c r="H41" s="99" t="s">
        <v>7</v>
      </c>
    </row>
    <row r="42" spans="1:8" ht="18" customHeight="1">
      <c r="A42" s="99">
        <v>35</v>
      </c>
      <c r="B42" s="72" t="s">
        <v>386</v>
      </c>
      <c r="C42" s="100" t="s">
        <v>387</v>
      </c>
      <c r="D42" s="114" t="s">
        <v>552</v>
      </c>
      <c r="E42" s="101">
        <f t="shared" si="0"/>
        <v>4600000</v>
      </c>
      <c r="F42" s="101">
        <v>2510000</v>
      </c>
      <c r="G42" s="101">
        <v>7110000</v>
      </c>
      <c r="H42" s="99" t="s">
        <v>7</v>
      </c>
    </row>
    <row r="43" spans="1:8" ht="18" customHeight="1">
      <c r="A43" s="99">
        <v>36</v>
      </c>
      <c r="B43" s="72" t="s">
        <v>388</v>
      </c>
      <c r="C43" s="100" t="s">
        <v>389</v>
      </c>
      <c r="D43" s="114" t="s">
        <v>552</v>
      </c>
      <c r="E43" s="101">
        <f t="shared" si="0"/>
        <v>0</v>
      </c>
      <c r="F43" s="101">
        <v>2510000</v>
      </c>
      <c r="G43" s="101">
        <v>2510000</v>
      </c>
      <c r="H43" s="99" t="s">
        <v>7</v>
      </c>
    </row>
    <row r="44" spans="1:8" ht="18" customHeight="1">
      <c r="A44" s="99">
        <v>37</v>
      </c>
      <c r="B44" s="72" t="s">
        <v>390</v>
      </c>
      <c r="C44" s="100" t="s">
        <v>391</v>
      </c>
      <c r="D44" s="114" t="s">
        <v>552</v>
      </c>
      <c r="E44" s="101">
        <f t="shared" si="0"/>
        <v>4140000</v>
      </c>
      <c r="F44" s="101">
        <v>2510000</v>
      </c>
      <c r="G44" s="101">
        <v>6650000</v>
      </c>
      <c r="H44" s="99" t="s">
        <v>7</v>
      </c>
    </row>
    <row r="45" spans="1:8" ht="18" customHeight="1">
      <c r="A45" s="99">
        <v>38</v>
      </c>
      <c r="B45" s="72" t="s">
        <v>392</v>
      </c>
      <c r="C45" s="100" t="s">
        <v>393</v>
      </c>
      <c r="D45" s="114" t="s">
        <v>552</v>
      </c>
      <c r="E45" s="101">
        <f t="shared" si="0"/>
        <v>0</v>
      </c>
      <c r="F45" s="101">
        <v>2510000</v>
      </c>
      <c r="G45" s="101">
        <v>2510000</v>
      </c>
      <c r="H45" s="99" t="s">
        <v>7</v>
      </c>
    </row>
    <row r="46" spans="1:8" ht="18" customHeight="1">
      <c r="A46" s="99">
        <v>39</v>
      </c>
      <c r="B46" s="72" t="s">
        <v>394</v>
      </c>
      <c r="C46" s="100" t="s">
        <v>395</v>
      </c>
      <c r="D46" s="114" t="s">
        <v>552</v>
      </c>
      <c r="E46" s="101">
        <f t="shared" si="0"/>
        <v>0</v>
      </c>
      <c r="F46" s="101">
        <v>2510000</v>
      </c>
      <c r="G46" s="101">
        <v>2510000</v>
      </c>
      <c r="H46" s="99" t="s">
        <v>7</v>
      </c>
    </row>
    <row r="47" spans="1:8" ht="18" customHeight="1">
      <c r="A47" s="99">
        <v>40</v>
      </c>
      <c r="B47" s="72" t="s">
        <v>396</v>
      </c>
      <c r="C47" s="100" t="s">
        <v>397</v>
      </c>
      <c r="D47" s="114" t="s">
        <v>552</v>
      </c>
      <c r="E47" s="101">
        <f t="shared" si="0"/>
        <v>0</v>
      </c>
      <c r="F47" s="101">
        <v>2510000</v>
      </c>
      <c r="G47" s="101">
        <v>2510000</v>
      </c>
      <c r="H47" s="99" t="s">
        <v>7</v>
      </c>
    </row>
    <row r="48" spans="1:8" ht="18" customHeight="1">
      <c r="A48" s="99">
        <v>41</v>
      </c>
      <c r="B48" s="72" t="s">
        <v>398</v>
      </c>
      <c r="C48" s="100" t="s">
        <v>399</v>
      </c>
      <c r="D48" s="114" t="s">
        <v>552</v>
      </c>
      <c r="E48" s="101">
        <f t="shared" si="0"/>
        <v>0</v>
      </c>
      <c r="F48" s="101">
        <v>2510000</v>
      </c>
      <c r="G48" s="101">
        <v>2510000</v>
      </c>
      <c r="H48" s="99" t="s">
        <v>7</v>
      </c>
    </row>
    <row r="49" spans="1:8" ht="18" customHeight="1">
      <c r="A49" s="99">
        <v>42</v>
      </c>
      <c r="B49" s="72" t="s">
        <v>400</v>
      </c>
      <c r="C49" s="100" t="s">
        <v>401</v>
      </c>
      <c r="D49" s="114" t="s">
        <v>552</v>
      </c>
      <c r="E49" s="101">
        <f t="shared" si="0"/>
        <v>3680000</v>
      </c>
      <c r="F49" s="101">
        <v>2510000</v>
      </c>
      <c r="G49" s="101">
        <v>6190000</v>
      </c>
      <c r="H49" s="99" t="s">
        <v>7</v>
      </c>
    </row>
    <row r="50" spans="1:8" ht="18" customHeight="1">
      <c r="A50" s="99">
        <v>43</v>
      </c>
      <c r="B50" s="72" t="s">
        <v>402</v>
      </c>
      <c r="C50" s="100" t="s">
        <v>403</v>
      </c>
      <c r="D50" s="114" t="s">
        <v>552</v>
      </c>
      <c r="E50" s="101">
        <f t="shared" si="0"/>
        <v>6900000</v>
      </c>
      <c r="F50" s="101">
        <v>2510000</v>
      </c>
      <c r="G50" s="101">
        <v>9410000</v>
      </c>
      <c r="H50" s="99" t="s">
        <v>7</v>
      </c>
    </row>
    <row r="51" spans="1:8" ht="18" customHeight="1">
      <c r="A51" s="99">
        <v>44</v>
      </c>
      <c r="B51" s="72" t="s">
        <v>404</v>
      </c>
      <c r="C51" s="100" t="s">
        <v>405</v>
      </c>
      <c r="D51" s="114" t="s">
        <v>552</v>
      </c>
      <c r="E51" s="101">
        <f t="shared" si="0"/>
        <v>0</v>
      </c>
      <c r="F51" s="101">
        <v>2510000</v>
      </c>
      <c r="G51" s="101">
        <v>2510000</v>
      </c>
      <c r="H51" s="99" t="s">
        <v>7</v>
      </c>
    </row>
    <row r="52" spans="1:8" ht="18" customHeight="1">
      <c r="A52" s="99">
        <v>45</v>
      </c>
      <c r="B52" s="72" t="s">
        <v>406</v>
      </c>
      <c r="C52" s="100" t="s">
        <v>407</v>
      </c>
      <c r="D52" s="114" t="s">
        <v>552</v>
      </c>
      <c r="E52" s="101">
        <f t="shared" si="0"/>
        <v>4600000</v>
      </c>
      <c r="F52" s="101">
        <v>2510000</v>
      </c>
      <c r="G52" s="101">
        <v>7110000</v>
      </c>
      <c r="H52" s="99" t="s">
        <v>7</v>
      </c>
    </row>
    <row r="53" spans="1:8" ht="18" customHeight="1">
      <c r="A53" s="99">
        <v>46</v>
      </c>
      <c r="B53" s="72" t="s">
        <v>408</v>
      </c>
      <c r="C53" s="100" t="s">
        <v>409</v>
      </c>
      <c r="D53" s="114" t="s">
        <v>552</v>
      </c>
      <c r="E53" s="101">
        <f t="shared" si="0"/>
        <v>4600000</v>
      </c>
      <c r="F53" s="101">
        <v>2510000</v>
      </c>
      <c r="G53" s="101">
        <v>7110000</v>
      </c>
      <c r="H53" s="99" t="s">
        <v>7</v>
      </c>
    </row>
    <row r="54" spans="1:8" ht="18" customHeight="1">
      <c r="A54" s="99">
        <v>47</v>
      </c>
      <c r="B54" s="72" t="s">
        <v>410</v>
      </c>
      <c r="C54" s="100" t="s">
        <v>411</v>
      </c>
      <c r="D54" s="114" t="s">
        <v>552</v>
      </c>
      <c r="E54" s="101">
        <f t="shared" si="0"/>
        <v>0</v>
      </c>
      <c r="F54" s="101">
        <v>2510000</v>
      </c>
      <c r="G54" s="101">
        <v>2510000</v>
      </c>
      <c r="H54" s="99" t="s">
        <v>7</v>
      </c>
    </row>
    <row r="55" spans="1:8" ht="18" customHeight="1">
      <c r="A55" s="99">
        <v>48</v>
      </c>
      <c r="B55" s="72" t="s">
        <v>412</v>
      </c>
      <c r="C55" s="100" t="s">
        <v>413</v>
      </c>
      <c r="D55" s="114" t="s">
        <v>552</v>
      </c>
      <c r="E55" s="101">
        <f t="shared" si="0"/>
        <v>0</v>
      </c>
      <c r="F55" s="101">
        <v>2510000</v>
      </c>
      <c r="G55" s="101">
        <v>2510000</v>
      </c>
      <c r="H55" s="99" t="s">
        <v>7</v>
      </c>
    </row>
    <row r="56" spans="1:8" ht="18" customHeight="1">
      <c r="A56" s="99">
        <v>49</v>
      </c>
      <c r="B56" s="72" t="s">
        <v>414</v>
      </c>
      <c r="C56" s="100" t="s">
        <v>415</v>
      </c>
      <c r="D56" s="114" t="s">
        <v>552</v>
      </c>
      <c r="E56" s="101">
        <f t="shared" si="0"/>
        <v>0</v>
      </c>
      <c r="F56" s="101">
        <v>2510000</v>
      </c>
      <c r="G56" s="101">
        <v>2510000</v>
      </c>
      <c r="H56" s="99" t="s">
        <v>7</v>
      </c>
    </row>
    <row r="57" spans="1:8" ht="18" customHeight="1">
      <c r="A57" s="99">
        <v>50</v>
      </c>
      <c r="B57" s="72" t="s">
        <v>416</v>
      </c>
      <c r="C57" s="100" t="s">
        <v>417</v>
      </c>
      <c r="D57" s="114" t="s">
        <v>552</v>
      </c>
      <c r="E57" s="101">
        <f t="shared" si="0"/>
        <v>0</v>
      </c>
      <c r="F57" s="101">
        <v>2510000</v>
      </c>
      <c r="G57" s="101">
        <v>2510000</v>
      </c>
      <c r="H57" s="99" t="s">
        <v>7</v>
      </c>
    </row>
    <row r="58" spans="1:8" ht="18" customHeight="1">
      <c r="A58" s="99">
        <v>51</v>
      </c>
      <c r="B58" s="72" t="s">
        <v>418</v>
      </c>
      <c r="C58" s="100" t="s">
        <v>419</v>
      </c>
      <c r="D58" s="114" t="s">
        <v>552</v>
      </c>
      <c r="E58" s="101">
        <f t="shared" si="0"/>
        <v>4140000</v>
      </c>
      <c r="F58" s="101">
        <v>2510000</v>
      </c>
      <c r="G58" s="101">
        <v>6650000</v>
      </c>
      <c r="H58" s="99" t="s">
        <v>7</v>
      </c>
    </row>
    <row r="59" spans="1:8" ht="18" customHeight="1">
      <c r="A59" s="99">
        <v>52</v>
      </c>
      <c r="B59" s="72" t="s">
        <v>420</v>
      </c>
      <c r="C59" s="100" t="s">
        <v>421</v>
      </c>
      <c r="D59" s="114" t="s">
        <v>552</v>
      </c>
      <c r="E59" s="101">
        <f t="shared" si="0"/>
        <v>4140000</v>
      </c>
      <c r="F59" s="101">
        <v>2510000</v>
      </c>
      <c r="G59" s="101">
        <v>6650000</v>
      </c>
      <c r="H59" s="99" t="s">
        <v>7</v>
      </c>
    </row>
    <row r="60" spans="1:8" ht="18" customHeight="1">
      <c r="A60" s="99">
        <v>53</v>
      </c>
      <c r="B60" s="72" t="s">
        <v>422</v>
      </c>
      <c r="C60" s="100" t="s">
        <v>423</v>
      </c>
      <c r="D60" s="114" t="s">
        <v>552</v>
      </c>
      <c r="E60" s="101">
        <f t="shared" si="0"/>
        <v>2300000</v>
      </c>
      <c r="F60" s="101">
        <v>2510000</v>
      </c>
      <c r="G60" s="101">
        <v>4810000</v>
      </c>
      <c r="H60" s="99" t="s">
        <v>7</v>
      </c>
    </row>
    <row r="61" spans="1:8" ht="18" customHeight="1">
      <c r="A61" s="99">
        <v>54</v>
      </c>
      <c r="B61" s="72" t="s">
        <v>424</v>
      </c>
      <c r="C61" s="100" t="s">
        <v>425</v>
      </c>
      <c r="D61" s="114" t="s">
        <v>552</v>
      </c>
      <c r="E61" s="101">
        <f t="shared" si="0"/>
        <v>0</v>
      </c>
      <c r="F61" s="101">
        <v>2510000</v>
      </c>
      <c r="G61" s="101">
        <v>2510000</v>
      </c>
      <c r="H61" s="99" t="s">
        <v>7</v>
      </c>
    </row>
    <row r="62" spans="1:8" ht="18" customHeight="1">
      <c r="A62" s="99">
        <v>55</v>
      </c>
      <c r="B62" s="72" t="s">
        <v>426</v>
      </c>
      <c r="C62" s="100" t="s">
        <v>427</v>
      </c>
      <c r="D62" s="114" t="s">
        <v>552</v>
      </c>
      <c r="E62" s="101">
        <f t="shared" si="0"/>
        <v>4140000</v>
      </c>
      <c r="F62" s="101">
        <v>2510000</v>
      </c>
      <c r="G62" s="101">
        <v>6650000</v>
      </c>
      <c r="H62" s="99" t="s">
        <v>7</v>
      </c>
    </row>
    <row r="63" spans="1:8" ht="18" customHeight="1">
      <c r="A63" s="99">
        <v>56</v>
      </c>
      <c r="B63" s="72" t="s">
        <v>428</v>
      </c>
      <c r="C63" s="100" t="s">
        <v>429</v>
      </c>
      <c r="D63" s="114" t="s">
        <v>552</v>
      </c>
      <c r="E63" s="101">
        <f t="shared" si="0"/>
        <v>0</v>
      </c>
      <c r="F63" s="101">
        <v>2510000</v>
      </c>
      <c r="G63" s="101">
        <v>2510000</v>
      </c>
      <c r="H63" s="99" t="s">
        <v>7</v>
      </c>
    </row>
    <row r="64" spans="1:8" ht="18" customHeight="1">
      <c r="A64" s="99">
        <v>57</v>
      </c>
      <c r="B64" s="72" t="s">
        <v>430</v>
      </c>
      <c r="C64" s="100" t="s">
        <v>431</v>
      </c>
      <c r="D64" s="114" t="s">
        <v>552</v>
      </c>
      <c r="E64" s="101">
        <f t="shared" si="0"/>
        <v>2300000</v>
      </c>
      <c r="F64" s="101">
        <v>2510000</v>
      </c>
      <c r="G64" s="101">
        <v>4810000</v>
      </c>
      <c r="H64" s="99" t="s">
        <v>7</v>
      </c>
    </row>
    <row r="65" spans="1:8" ht="18" customHeight="1">
      <c r="A65" s="99">
        <v>58</v>
      </c>
      <c r="B65" s="72" t="s">
        <v>432</v>
      </c>
      <c r="C65" s="100" t="s">
        <v>433</v>
      </c>
      <c r="D65" s="114" t="s">
        <v>552</v>
      </c>
      <c r="E65" s="101">
        <f t="shared" si="0"/>
        <v>2300000</v>
      </c>
      <c r="F65" s="101">
        <v>2510000</v>
      </c>
      <c r="G65" s="101">
        <v>4810000</v>
      </c>
      <c r="H65" s="99" t="s">
        <v>7</v>
      </c>
    </row>
    <row r="66" spans="1:8" ht="18" customHeight="1">
      <c r="A66" s="99">
        <v>59</v>
      </c>
      <c r="B66" s="72" t="s">
        <v>434</v>
      </c>
      <c r="C66" s="100" t="s">
        <v>435</v>
      </c>
      <c r="D66" s="114" t="s">
        <v>552</v>
      </c>
      <c r="E66" s="101">
        <f t="shared" si="0"/>
        <v>0</v>
      </c>
      <c r="F66" s="101">
        <v>2510000</v>
      </c>
      <c r="G66" s="101">
        <v>2510000</v>
      </c>
      <c r="H66" s="99" t="s">
        <v>7</v>
      </c>
    </row>
    <row r="67" spans="1:8" ht="18" customHeight="1">
      <c r="A67" s="99">
        <v>60</v>
      </c>
      <c r="B67" s="72" t="s">
        <v>436</v>
      </c>
      <c r="C67" s="100" t="s">
        <v>234</v>
      </c>
      <c r="D67" s="114" t="s">
        <v>552</v>
      </c>
      <c r="E67" s="101">
        <f t="shared" si="0"/>
        <v>3220000</v>
      </c>
      <c r="F67" s="101">
        <v>2510000</v>
      </c>
      <c r="G67" s="101">
        <v>5730000</v>
      </c>
      <c r="H67" s="99" t="s">
        <v>7</v>
      </c>
    </row>
    <row r="68" spans="1:8" ht="18" customHeight="1">
      <c r="A68" s="99">
        <v>61</v>
      </c>
      <c r="B68" s="72" t="s">
        <v>437</v>
      </c>
      <c r="C68" s="100" t="s">
        <v>438</v>
      </c>
      <c r="D68" s="114" t="s">
        <v>552</v>
      </c>
      <c r="E68" s="101">
        <f t="shared" si="0"/>
        <v>4600000</v>
      </c>
      <c r="F68" s="101">
        <v>2510000</v>
      </c>
      <c r="G68" s="101">
        <v>7110000</v>
      </c>
      <c r="H68" s="99" t="s">
        <v>7</v>
      </c>
    </row>
    <row r="69" spans="1:8" ht="18" customHeight="1">
      <c r="A69" s="99">
        <v>62</v>
      </c>
      <c r="B69" s="72" t="s">
        <v>439</v>
      </c>
      <c r="C69" s="100" t="s">
        <v>440</v>
      </c>
      <c r="D69" s="114" t="s">
        <v>552</v>
      </c>
      <c r="E69" s="101">
        <f t="shared" si="0"/>
        <v>0</v>
      </c>
      <c r="F69" s="101">
        <v>2510000</v>
      </c>
      <c r="G69" s="101">
        <v>2510000</v>
      </c>
      <c r="H69" s="99" t="s">
        <v>7</v>
      </c>
    </row>
    <row r="70" spans="1:8" ht="18" customHeight="1">
      <c r="A70" s="99">
        <v>63</v>
      </c>
      <c r="B70" s="72" t="s">
        <v>441</v>
      </c>
      <c r="C70" s="100" t="s">
        <v>442</v>
      </c>
      <c r="D70" s="114" t="s">
        <v>552</v>
      </c>
      <c r="E70" s="101">
        <f t="shared" si="0"/>
        <v>2300000</v>
      </c>
      <c r="F70" s="101">
        <v>2510000</v>
      </c>
      <c r="G70" s="101">
        <v>4810000</v>
      </c>
      <c r="H70" s="99" t="s">
        <v>7</v>
      </c>
    </row>
    <row r="71" spans="1:8" ht="18" customHeight="1">
      <c r="A71" s="99">
        <v>64</v>
      </c>
      <c r="B71" s="72" t="s">
        <v>443</v>
      </c>
      <c r="C71" s="100" t="s">
        <v>444</v>
      </c>
      <c r="D71" s="114" t="s">
        <v>552</v>
      </c>
      <c r="E71" s="101">
        <f t="shared" si="0"/>
        <v>4140000</v>
      </c>
      <c r="F71" s="101">
        <v>2510000</v>
      </c>
      <c r="G71" s="101">
        <v>6650000</v>
      </c>
      <c r="H71" s="99" t="s">
        <v>7</v>
      </c>
    </row>
    <row r="72" spans="1:8" ht="18" customHeight="1">
      <c r="A72" s="99">
        <v>65</v>
      </c>
      <c r="B72" s="72" t="s">
        <v>445</v>
      </c>
      <c r="C72" s="100" t="s">
        <v>446</v>
      </c>
      <c r="D72" s="114" t="s">
        <v>552</v>
      </c>
      <c r="E72" s="101">
        <f t="shared" si="0"/>
        <v>4140000</v>
      </c>
      <c r="F72" s="101">
        <v>2510000</v>
      </c>
      <c r="G72" s="101">
        <v>6650000</v>
      </c>
      <c r="H72" s="99" t="s">
        <v>7</v>
      </c>
    </row>
    <row r="73" spans="1:8" ht="18" customHeight="1">
      <c r="A73" s="99">
        <v>66</v>
      </c>
      <c r="B73" s="72" t="s">
        <v>447</v>
      </c>
      <c r="C73" s="100" t="s">
        <v>448</v>
      </c>
      <c r="D73" s="114" t="s">
        <v>552</v>
      </c>
      <c r="E73" s="101">
        <f aca="true" t="shared" si="1" ref="E73:E123">G73-F73</f>
        <v>4600000</v>
      </c>
      <c r="F73" s="101">
        <v>2510000</v>
      </c>
      <c r="G73" s="101">
        <v>7110000</v>
      </c>
      <c r="H73" s="99" t="s">
        <v>7</v>
      </c>
    </row>
    <row r="74" spans="1:8" ht="18" customHeight="1">
      <c r="A74" s="99">
        <v>67</v>
      </c>
      <c r="B74" s="72" t="s">
        <v>449</v>
      </c>
      <c r="C74" s="100" t="s">
        <v>450</v>
      </c>
      <c r="D74" s="114" t="s">
        <v>552</v>
      </c>
      <c r="E74" s="101">
        <f t="shared" si="1"/>
        <v>0</v>
      </c>
      <c r="F74" s="101">
        <v>2510000</v>
      </c>
      <c r="G74" s="101">
        <v>2510000</v>
      </c>
      <c r="H74" s="99" t="s">
        <v>7</v>
      </c>
    </row>
    <row r="75" spans="1:8" ht="18" customHeight="1">
      <c r="A75" s="99">
        <v>68</v>
      </c>
      <c r="B75" s="72" t="s">
        <v>451</v>
      </c>
      <c r="C75" s="100" t="s">
        <v>452</v>
      </c>
      <c r="D75" s="114" t="s">
        <v>552</v>
      </c>
      <c r="E75" s="101">
        <f t="shared" si="1"/>
        <v>0</v>
      </c>
      <c r="F75" s="101">
        <v>2510000</v>
      </c>
      <c r="G75" s="101">
        <v>2510000</v>
      </c>
      <c r="H75" s="99" t="s">
        <v>7</v>
      </c>
    </row>
    <row r="76" spans="1:8" ht="18" customHeight="1">
      <c r="A76" s="99">
        <v>69</v>
      </c>
      <c r="B76" s="72" t="s">
        <v>453</v>
      </c>
      <c r="C76" s="100" t="s">
        <v>454</v>
      </c>
      <c r="D76" s="114" t="s">
        <v>552</v>
      </c>
      <c r="E76" s="101">
        <f t="shared" si="1"/>
        <v>4600000</v>
      </c>
      <c r="F76" s="101">
        <v>2510000</v>
      </c>
      <c r="G76" s="101">
        <v>7110000</v>
      </c>
      <c r="H76" s="99" t="s">
        <v>7</v>
      </c>
    </row>
    <row r="77" spans="1:8" ht="18" customHeight="1">
      <c r="A77" s="99">
        <v>70</v>
      </c>
      <c r="B77" s="72" t="s">
        <v>455</v>
      </c>
      <c r="C77" s="100" t="s">
        <v>456</v>
      </c>
      <c r="D77" s="114" t="s">
        <v>552</v>
      </c>
      <c r="E77" s="101">
        <f t="shared" si="1"/>
        <v>0</v>
      </c>
      <c r="F77" s="101">
        <v>2510000</v>
      </c>
      <c r="G77" s="101">
        <v>2510000</v>
      </c>
      <c r="H77" s="99" t="s">
        <v>7</v>
      </c>
    </row>
    <row r="78" spans="1:8" ht="18" customHeight="1">
      <c r="A78" s="99">
        <v>71</v>
      </c>
      <c r="B78" s="72" t="s">
        <v>457</v>
      </c>
      <c r="C78" s="100" t="s">
        <v>458</v>
      </c>
      <c r="D78" s="114" t="s">
        <v>552</v>
      </c>
      <c r="E78" s="101">
        <f t="shared" si="1"/>
        <v>4600000</v>
      </c>
      <c r="F78" s="101">
        <v>2510000</v>
      </c>
      <c r="G78" s="101">
        <v>7110000</v>
      </c>
      <c r="H78" s="99" t="s">
        <v>7</v>
      </c>
    </row>
    <row r="79" spans="1:8" ht="18" customHeight="1">
      <c r="A79" s="99">
        <v>72</v>
      </c>
      <c r="B79" s="72" t="s">
        <v>459</v>
      </c>
      <c r="C79" s="100" t="s">
        <v>460</v>
      </c>
      <c r="D79" s="114" t="s">
        <v>552</v>
      </c>
      <c r="E79" s="101">
        <f t="shared" si="1"/>
        <v>0</v>
      </c>
      <c r="F79" s="101">
        <v>2510000</v>
      </c>
      <c r="G79" s="101">
        <v>2510000</v>
      </c>
      <c r="H79" s="99" t="s">
        <v>7</v>
      </c>
    </row>
    <row r="80" spans="1:8" ht="18" customHeight="1">
      <c r="A80" s="99">
        <v>73</v>
      </c>
      <c r="B80" s="72" t="s">
        <v>461</v>
      </c>
      <c r="C80" s="100" t="s">
        <v>462</v>
      </c>
      <c r="D80" s="114" t="s">
        <v>552</v>
      </c>
      <c r="E80" s="101">
        <f t="shared" si="1"/>
        <v>0</v>
      </c>
      <c r="F80" s="101">
        <v>2510000</v>
      </c>
      <c r="G80" s="101">
        <v>2510000</v>
      </c>
      <c r="H80" s="99" t="s">
        <v>7</v>
      </c>
    </row>
    <row r="81" spans="1:8" ht="18" customHeight="1">
      <c r="A81" s="99">
        <v>74</v>
      </c>
      <c r="B81" s="72" t="s">
        <v>463</v>
      </c>
      <c r="C81" s="100" t="s">
        <v>464</v>
      </c>
      <c r="D81" s="114" t="s">
        <v>552</v>
      </c>
      <c r="E81" s="101">
        <f t="shared" si="1"/>
        <v>3600000</v>
      </c>
      <c r="F81" s="101">
        <v>2510000</v>
      </c>
      <c r="G81" s="101">
        <v>6110000</v>
      </c>
      <c r="H81" s="99" t="s">
        <v>7</v>
      </c>
    </row>
    <row r="82" spans="1:8" ht="18" customHeight="1">
      <c r="A82" s="99">
        <v>75</v>
      </c>
      <c r="B82" s="72" t="s">
        <v>465</v>
      </c>
      <c r="C82" s="100" t="s">
        <v>466</v>
      </c>
      <c r="D82" s="114" t="s">
        <v>552</v>
      </c>
      <c r="E82" s="101">
        <f t="shared" si="1"/>
        <v>2300000</v>
      </c>
      <c r="F82" s="101">
        <v>2510000</v>
      </c>
      <c r="G82" s="101">
        <v>4810000</v>
      </c>
      <c r="H82" s="99" t="s">
        <v>7</v>
      </c>
    </row>
    <row r="83" spans="1:8" ht="18" customHeight="1">
      <c r="A83" s="99">
        <v>76</v>
      </c>
      <c r="B83" s="72" t="s">
        <v>467</v>
      </c>
      <c r="C83" s="100" t="s">
        <v>468</v>
      </c>
      <c r="D83" s="114" t="s">
        <v>552</v>
      </c>
      <c r="E83" s="101">
        <f t="shared" si="1"/>
        <v>0</v>
      </c>
      <c r="F83" s="101">
        <v>2510000</v>
      </c>
      <c r="G83" s="101">
        <v>2510000</v>
      </c>
      <c r="H83" s="99" t="s">
        <v>7</v>
      </c>
    </row>
    <row r="84" spans="1:8" ht="18" customHeight="1">
      <c r="A84" s="99">
        <v>77</v>
      </c>
      <c r="B84" s="72" t="s">
        <v>469</v>
      </c>
      <c r="C84" s="100" t="s">
        <v>470</v>
      </c>
      <c r="D84" s="114" t="s">
        <v>552</v>
      </c>
      <c r="E84" s="101">
        <f t="shared" si="1"/>
        <v>2300000</v>
      </c>
      <c r="F84" s="101">
        <v>2510000</v>
      </c>
      <c r="G84" s="101">
        <v>4810000</v>
      </c>
      <c r="H84" s="99" t="s">
        <v>7</v>
      </c>
    </row>
    <row r="85" spans="1:8" ht="18" customHeight="1">
      <c r="A85" s="99">
        <v>78</v>
      </c>
      <c r="B85" s="72" t="s">
        <v>471</v>
      </c>
      <c r="C85" s="100" t="s">
        <v>472</v>
      </c>
      <c r="D85" s="114" t="s">
        <v>552</v>
      </c>
      <c r="E85" s="101">
        <f t="shared" si="1"/>
        <v>4600000</v>
      </c>
      <c r="F85" s="101">
        <v>2510000</v>
      </c>
      <c r="G85" s="101">
        <v>7110000</v>
      </c>
      <c r="H85" s="99" t="s">
        <v>7</v>
      </c>
    </row>
    <row r="86" spans="1:8" ht="18" customHeight="1">
      <c r="A86" s="99">
        <v>79</v>
      </c>
      <c r="B86" s="72" t="s">
        <v>473</v>
      </c>
      <c r="C86" s="100" t="s">
        <v>474</v>
      </c>
      <c r="D86" s="114" t="s">
        <v>552</v>
      </c>
      <c r="E86" s="101">
        <f t="shared" si="1"/>
        <v>0</v>
      </c>
      <c r="F86" s="101">
        <v>2510000</v>
      </c>
      <c r="G86" s="101">
        <v>2510000</v>
      </c>
      <c r="H86" s="99" t="s">
        <v>7</v>
      </c>
    </row>
    <row r="87" spans="1:8" ht="18" customHeight="1">
      <c r="A87" s="99">
        <v>80</v>
      </c>
      <c r="B87" s="72" t="s">
        <v>475</v>
      </c>
      <c r="C87" s="100" t="s">
        <v>476</v>
      </c>
      <c r="D87" s="114" t="s">
        <v>552</v>
      </c>
      <c r="E87" s="101">
        <f t="shared" si="1"/>
        <v>4600000</v>
      </c>
      <c r="F87" s="101">
        <v>2510000</v>
      </c>
      <c r="G87" s="101">
        <v>7110000</v>
      </c>
      <c r="H87" s="99" t="s">
        <v>7</v>
      </c>
    </row>
    <row r="88" spans="1:8" ht="18" customHeight="1">
      <c r="A88" s="99">
        <v>81</v>
      </c>
      <c r="B88" s="72" t="s">
        <v>477</v>
      </c>
      <c r="C88" s="100" t="s">
        <v>478</v>
      </c>
      <c r="D88" s="114" t="s">
        <v>552</v>
      </c>
      <c r="E88" s="101">
        <f t="shared" si="1"/>
        <v>2300000</v>
      </c>
      <c r="F88" s="101">
        <v>2510000</v>
      </c>
      <c r="G88" s="101">
        <v>4810000</v>
      </c>
      <c r="H88" s="99" t="s">
        <v>7</v>
      </c>
    </row>
    <row r="89" spans="1:8" ht="18" customHeight="1">
      <c r="A89" s="99">
        <v>82</v>
      </c>
      <c r="B89" s="72" t="s">
        <v>479</v>
      </c>
      <c r="C89" s="100" t="s">
        <v>480</v>
      </c>
      <c r="D89" s="114" t="s">
        <v>552</v>
      </c>
      <c r="E89" s="101">
        <f t="shared" si="1"/>
        <v>4600000</v>
      </c>
      <c r="F89" s="101">
        <v>2510000</v>
      </c>
      <c r="G89" s="101">
        <v>7110000</v>
      </c>
      <c r="H89" s="99" t="s">
        <v>7</v>
      </c>
    </row>
    <row r="90" spans="1:8" ht="18" customHeight="1">
      <c r="A90" s="99">
        <v>83</v>
      </c>
      <c r="B90" s="72" t="s">
        <v>481</v>
      </c>
      <c r="C90" s="100" t="s">
        <v>482</v>
      </c>
      <c r="D90" s="114" t="s">
        <v>552</v>
      </c>
      <c r="E90" s="101">
        <f t="shared" si="1"/>
        <v>4600000</v>
      </c>
      <c r="F90" s="101">
        <v>2510000</v>
      </c>
      <c r="G90" s="101">
        <v>7110000</v>
      </c>
      <c r="H90" s="99" t="s">
        <v>7</v>
      </c>
    </row>
    <row r="91" spans="1:8" ht="18" customHeight="1">
      <c r="A91" s="99">
        <v>84</v>
      </c>
      <c r="B91" s="72" t="s">
        <v>483</v>
      </c>
      <c r="C91" s="100" t="s">
        <v>484</v>
      </c>
      <c r="D91" s="114" t="s">
        <v>552</v>
      </c>
      <c r="E91" s="101">
        <f t="shared" si="1"/>
        <v>2300000</v>
      </c>
      <c r="F91" s="101">
        <v>2510000</v>
      </c>
      <c r="G91" s="101">
        <v>4810000</v>
      </c>
      <c r="H91" s="99" t="s">
        <v>7</v>
      </c>
    </row>
    <row r="92" spans="1:8" ht="18" customHeight="1">
      <c r="A92" s="99">
        <v>85</v>
      </c>
      <c r="B92" s="72" t="s">
        <v>485</v>
      </c>
      <c r="C92" s="100" t="s">
        <v>486</v>
      </c>
      <c r="D92" s="114" t="s">
        <v>552</v>
      </c>
      <c r="E92" s="101">
        <f t="shared" si="1"/>
        <v>4140000</v>
      </c>
      <c r="F92" s="101">
        <v>2510000</v>
      </c>
      <c r="G92" s="101">
        <v>6650000</v>
      </c>
      <c r="H92" s="99" t="s">
        <v>7</v>
      </c>
    </row>
    <row r="93" spans="1:8" ht="18" customHeight="1">
      <c r="A93" s="99">
        <v>86</v>
      </c>
      <c r="B93" s="72" t="s">
        <v>487</v>
      </c>
      <c r="C93" s="100" t="s">
        <v>488</v>
      </c>
      <c r="D93" s="114" t="s">
        <v>552</v>
      </c>
      <c r="E93" s="101">
        <f t="shared" si="1"/>
        <v>2300000</v>
      </c>
      <c r="F93" s="101">
        <v>2510000</v>
      </c>
      <c r="G93" s="101">
        <v>4810000</v>
      </c>
      <c r="H93" s="99" t="s">
        <v>7</v>
      </c>
    </row>
    <row r="94" spans="1:8" ht="18" customHeight="1">
      <c r="A94" s="99">
        <v>87</v>
      </c>
      <c r="B94" s="72" t="s">
        <v>489</v>
      </c>
      <c r="C94" s="100" t="s">
        <v>490</v>
      </c>
      <c r="D94" s="114" t="s">
        <v>552</v>
      </c>
      <c r="E94" s="101">
        <f t="shared" si="1"/>
        <v>460000</v>
      </c>
      <c r="F94" s="101">
        <v>2510000</v>
      </c>
      <c r="G94" s="101">
        <v>2970000</v>
      </c>
      <c r="H94" s="99" t="s">
        <v>7</v>
      </c>
    </row>
    <row r="95" spans="1:8" ht="18" customHeight="1">
      <c r="A95" s="99">
        <v>88</v>
      </c>
      <c r="B95" s="72" t="s">
        <v>491</v>
      </c>
      <c r="C95" s="100" t="s">
        <v>492</v>
      </c>
      <c r="D95" s="114" t="s">
        <v>552</v>
      </c>
      <c r="E95" s="101">
        <f t="shared" si="1"/>
        <v>0</v>
      </c>
      <c r="F95" s="101">
        <v>2510000</v>
      </c>
      <c r="G95" s="101">
        <v>2510000</v>
      </c>
      <c r="H95" s="99" t="s">
        <v>7</v>
      </c>
    </row>
    <row r="96" spans="1:8" ht="18" customHeight="1">
      <c r="A96" s="99">
        <v>89</v>
      </c>
      <c r="B96" s="72" t="s">
        <v>493</v>
      </c>
      <c r="C96" s="100" t="s">
        <v>494</v>
      </c>
      <c r="D96" s="114" t="s">
        <v>552</v>
      </c>
      <c r="E96" s="101">
        <f t="shared" si="1"/>
        <v>0</v>
      </c>
      <c r="F96" s="101">
        <v>2510000</v>
      </c>
      <c r="G96" s="101">
        <v>2510000</v>
      </c>
      <c r="H96" s="99" t="s">
        <v>7</v>
      </c>
    </row>
    <row r="97" spans="1:8" ht="18" customHeight="1">
      <c r="A97" s="99">
        <v>90</v>
      </c>
      <c r="B97" s="72" t="s">
        <v>495</v>
      </c>
      <c r="C97" s="100" t="s">
        <v>496</v>
      </c>
      <c r="D97" s="114" t="s">
        <v>552</v>
      </c>
      <c r="E97" s="101">
        <f t="shared" si="1"/>
        <v>0</v>
      </c>
      <c r="F97" s="101">
        <v>2510000</v>
      </c>
      <c r="G97" s="101">
        <v>2510000</v>
      </c>
      <c r="H97" s="99" t="s">
        <v>7</v>
      </c>
    </row>
    <row r="98" spans="1:8" ht="18" customHeight="1">
      <c r="A98" s="99">
        <v>91</v>
      </c>
      <c r="B98" s="72" t="s">
        <v>497</v>
      </c>
      <c r="C98" s="100" t="s">
        <v>498</v>
      </c>
      <c r="D98" s="114" t="s">
        <v>552</v>
      </c>
      <c r="E98" s="101">
        <f t="shared" si="1"/>
        <v>4140000</v>
      </c>
      <c r="F98" s="101">
        <v>2510000</v>
      </c>
      <c r="G98" s="101">
        <v>6650000</v>
      </c>
      <c r="H98" s="99" t="s">
        <v>7</v>
      </c>
    </row>
    <row r="99" spans="1:8" ht="18" customHeight="1">
      <c r="A99" s="99">
        <v>92</v>
      </c>
      <c r="B99" s="72" t="s">
        <v>499</v>
      </c>
      <c r="C99" s="100" t="s">
        <v>500</v>
      </c>
      <c r="D99" s="114" t="s">
        <v>552</v>
      </c>
      <c r="E99" s="101">
        <f t="shared" si="1"/>
        <v>0</v>
      </c>
      <c r="F99" s="101">
        <v>2510000</v>
      </c>
      <c r="G99" s="101">
        <v>2510000</v>
      </c>
      <c r="H99" s="99" t="s">
        <v>7</v>
      </c>
    </row>
    <row r="100" spans="1:8" ht="18" customHeight="1">
      <c r="A100" s="99">
        <v>93</v>
      </c>
      <c r="B100" s="72" t="s">
        <v>501</v>
      </c>
      <c r="C100" s="100" t="s">
        <v>502</v>
      </c>
      <c r="D100" s="114" t="s">
        <v>552</v>
      </c>
      <c r="E100" s="101">
        <f t="shared" si="1"/>
        <v>4600000</v>
      </c>
      <c r="F100" s="101">
        <v>2510000</v>
      </c>
      <c r="G100" s="101">
        <v>7110000</v>
      </c>
      <c r="H100" s="99" t="s">
        <v>7</v>
      </c>
    </row>
    <row r="101" spans="1:11" ht="18" customHeight="1">
      <c r="A101" s="99">
        <v>94</v>
      </c>
      <c r="B101" s="72" t="s">
        <v>503</v>
      </c>
      <c r="C101" s="100" t="s">
        <v>504</v>
      </c>
      <c r="D101" s="114" t="s">
        <v>552</v>
      </c>
      <c r="E101" s="101"/>
      <c r="F101" s="101">
        <v>2510000</v>
      </c>
      <c r="G101" s="101">
        <f>E101+F101</f>
        <v>2510000</v>
      </c>
      <c r="H101" s="99" t="s">
        <v>7</v>
      </c>
      <c r="K101" s="94" t="s">
        <v>551</v>
      </c>
    </row>
    <row r="102" spans="1:8" ht="18" customHeight="1">
      <c r="A102" s="99">
        <v>95</v>
      </c>
      <c r="B102" s="72" t="s">
        <v>505</v>
      </c>
      <c r="C102" s="100" t="s">
        <v>506</v>
      </c>
      <c r="D102" s="114" t="s">
        <v>552</v>
      </c>
      <c r="E102" s="101">
        <f t="shared" si="1"/>
        <v>1140000</v>
      </c>
      <c r="F102" s="101">
        <v>2510000</v>
      </c>
      <c r="G102" s="101">
        <v>3650000</v>
      </c>
      <c r="H102" s="99" t="s">
        <v>7</v>
      </c>
    </row>
    <row r="103" spans="1:8" ht="18" customHeight="1">
      <c r="A103" s="99">
        <v>96</v>
      </c>
      <c r="B103" s="72" t="s">
        <v>507</v>
      </c>
      <c r="C103" s="100" t="s">
        <v>508</v>
      </c>
      <c r="D103" s="114" t="s">
        <v>552</v>
      </c>
      <c r="E103" s="101">
        <f t="shared" si="1"/>
        <v>4600000</v>
      </c>
      <c r="F103" s="101">
        <v>2510000</v>
      </c>
      <c r="G103" s="101">
        <v>7110000</v>
      </c>
      <c r="H103" s="99" t="s">
        <v>7</v>
      </c>
    </row>
    <row r="104" spans="1:8" ht="18" customHeight="1">
      <c r="A104" s="99">
        <v>97</v>
      </c>
      <c r="B104" s="72" t="s">
        <v>509</v>
      </c>
      <c r="C104" s="100" t="s">
        <v>510</v>
      </c>
      <c r="D104" s="114" t="s">
        <v>552</v>
      </c>
      <c r="E104" s="101">
        <f t="shared" si="1"/>
        <v>2300000</v>
      </c>
      <c r="F104" s="101">
        <v>2510000</v>
      </c>
      <c r="G104" s="101">
        <v>4810000</v>
      </c>
      <c r="H104" s="99" t="s">
        <v>7</v>
      </c>
    </row>
    <row r="105" spans="1:8" ht="18" customHeight="1">
      <c r="A105" s="99">
        <v>98</v>
      </c>
      <c r="B105" s="72" t="s">
        <v>511</v>
      </c>
      <c r="C105" s="100" t="s">
        <v>512</v>
      </c>
      <c r="D105" s="114" t="s">
        <v>552</v>
      </c>
      <c r="E105" s="101">
        <f t="shared" si="1"/>
        <v>4140000</v>
      </c>
      <c r="F105" s="101">
        <v>2510000</v>
      </c>
      <c r="G105" s="101">
        <v>6650000</v>
      </c>
      <c r="H105" s="99" t="s">
        <v>7</v>
      </c>
    </row>
    <row r="106" spans="1:8" ht="18" customHeight="1">
      <c r="A106" s="99">
        <v>99</v>
      </c>
      <c r="B106" s="72" t="s">
        <v>513</v>
      </c>
      <c r="C106" s="100" t="s">
        <v>514</v>
      </c>
      <c r="D106" s="114" t="s">
        <v>552</v>
      </c>
      <c r="E106" s="101">
        <f t="shared" si="1"/>
        <v>1840000</v>
      </c>
      <c r="F106" s="101">
        <v>2510000</v>
      </c>
      <c r="G106" s="101">
        <v>4350000</v>
      </c>
      <c r="H106" s="99" t="s">
        <v>7</v>
      </c>
    </row>
    <row r="107" spans="1:8" ht="18" customHeight="1">
      <c r="A107" s="99">
        <v>100</v>
      </c>
      <c r="B107" s="72" t="s">
        <v>515</v>
      </c>
      <c r="C107" s="100" t="s">
        <v>514</v>
      </c>
      <c r="D107" s="114" t="s">
        <v>552</v>
      </c>
      <c r="E107" s="101">
        <f t="shared" si="1"/>
        <v>4600000</v>
      </c>
      <c r="F107" s="101">
        <v>2510000</v>
      </c>
      <c r="G107" s="101">
        <v>7110000</v>
      </c>
      <c r="H107" s="99" t="s">
        <v>7</v>
      </c>
    </row>
    <row r="108" spans="1:8" ht="18" customHeight="1">
      <c r="A108" s="99">
        <v>101</v>
      </c>
      <c r="B108" s="72" t="s">
        <v>516</v>
      </c>
      <c r="C108" s="100" t="s">
        <v>517</v>
      </c>
      <c r="D108" s="114" t="s">
        <v>552</v>
      </c>
      <c r="E108" s="101">
        <f t="shared" si="1"/>
        <v>0</v>
      </c>
      <c r="F108" s="101">
        <v>2510000</v>
      </c>
      <c r="G108" s="101">
        <v>2510000</v>
      </c>
      <c r="H108" s="99" t="s">
        <v>7</v>
      </c>
    </row>
    <row r="109" spans="1:8" ht="18" customHeight="1">
      <c r="A109" s="99">
        <v>102</v>
      </c>
      <c r="B109" s="72" t="s">
        <v>518</v>
      </c>
      <c r="C109" s="100" t="s">
        <v>519</v>
      </c>
      <c r="D109" s="114" t="s">
        <v>552</v>
      </c>
      <c r="E109" s="101">
        <f t="shared" si="1"/>
        <v>3600000</v>
      </c>
      <c r="F109" s="101">
        <v>2510000</v>
      </c>
      <c r="G109" s="101">
        <v>6110000</v>
      </c>
      <c r="H109" s="99" t="s">
        <v>7</v>
      </c>
    </row>
    <row r="110" spans="1:8" ht="18" customHeight="1">
      <c r="A110" s="99">
        <v>103</v>
      </c>
      <c r="B110" s="72" t="s">
        <v>520</v>
      </c>
      <c r="C110" s="100" t="s">
        <v>521</v>
      </c>
      <c r="D110" s="114" t="s">
        <v>552</v>
      </c>
      <c r="E110" s="101">
        <f t="shared" si="1"/>
        <v>4600000</v>
      </c>
      <c r="F110" s="101">
        <v>2510000</v>
      </c>
      <c r="G110" s="101">
        <v>7110000</v>
      </c>
      <c r="H110" s="99" t="s">
        <v>7</v>
      </c>
    </row>
    <row r="111" spans="1:8" ht="18" customHeight="1">
      <c r="A111" s="99">
        <v>104</v>
      </c>
      <c r="B111" s="72" t="s">
        <v>522</v>
      </c>
      <c r="C111" s="100" t="s">
        <v>523</v>
      </c>
      <c r="D111" s="114" t="s">
        <v>552</v>
      </c>
      <c r="E111" s="101">
        <f t="shared" si="1"/>
        <v>834000</v>
      </c>
      <c r="F111" s="101">
        <v>2510000</v>
      </c>
      <c r="G111" s="101">
        <v>3344000</v>
      </c>
      <c r="H111" s="99" t="s">
        <v>7</v>
      </c>
    </row>
    <row r="112" spans="1:8" ht="18" customHeight="1">
      <c r="A112" s="99">
        <v>105</v>
      </c>
      <c r="B112" s="72" t="s">
        <v>524</v>
      </c>
      <c r="C112" s="100" t="s">
        <v>525</v>
      </c>
      <c r="D112" s="114" t="s">
        <v>552</v>
      </c>
      <c r="E112" s="101">
        <f t="shared" si="1"/>
        <v>0</v>
      </c>
      <c r="F112" s="101">
        <v>2510000</v>
      </c>
      <c r="G112" s="101">
        <v>2510000</v>
      </c>
      <c r="H112" s="99" t="s">
        <v>7</v>
      </c>
    </row>
    <row r="113" spans="1:8" ht="18" customHeight="1">
      <c r="A113" s="99">
        <v>106</v>
      </c>
      <c r="B113" s="72" t="s">
        <v>526</v>
      </c>
      <c r="C113" s="100" t="s">
        <v>527</v>
      </c>
      <c r="D113" s="114" t="s">
        <v>552</v>
      </c>
      <c r="E113" s="101">
        <f t="shared" si="1"/>
        <v>2300000</v>
      </c>
      <c r="F113" s="101">
        <v>2510000</v>
      </c>
      <c r="G113" s="101">
        <v>4810000</v>
      </c>
      <c r="H113" s="99" t="s">
        <v>7</v>
      </c>
    </row>
    <row r="114" spans="1:8" ht="18" customHeight="1">
      <c r="A114" s="99">
        <v>107</v>
      </c>
      <c r="B114" s="72" t="s">
        <v>528</v>
      </c>
      <c r="C114" s="100" t="s">
        <v>529</v>
      </c>
      <c r="D114" s="114" t="s">
        <v>552</v>
      </c>
      <c r="E114" s="101">
        <f t="shared" si="1"/>
        <v>0</v>
      </c>
      <c r="F114" s="101">
        <v>2510000</v>
      </c>
      <c r="G114" s="101">
        <v>2510000</v>
      </c>
      <c r="H114" s="99" t="s">
        <v>7</v>
      </c>
    </row>
    <row r="115" spans="1:8" ht="18" customHeight="1">
      <c r="A115" s="99">
        <v>108</v>
      </c>
      <c r="B115" s="72" t="s">
        <v>530</v>
      </c>
      <c r="C115" s="100" t="s">
        <v>531</v>
      </c>
      <c r="D115" s="114" t="s">
        <v>552</v>
      </c>
      <c r="E115" s="101">
        <f t="shared" si="1"/>
        <v>4600000</v>
      </c>
      <c r="F115" s="101">
        <v>2510000</v>
      </c>
      <c r="G115" s="101">
        <v>7110000</v>
      </c>
      <c r="H115" s="99" t="s">
        <v>7</v>
      </c>
    </row>
    <row r="116" spans="1:8" ht="18" customHeight="1">
      <c r="A116" s="99">
        <v>109</v>
      </c>
      <c r="B116" s="72" t="s">
        <v>532</v>
      </c>
      <c r="C116" s="100" t="s">
        <v>533</v>
      </c>
      <c r="D116" s="114" t="s">
        <v>552</v>
      </c>
      <c r="E116" s="101">
        <f t="shared" si="1"/>
        <v>4600000</v>
      </c>
      <c r="F116" s="101">
        <v>2510000</v>
      </c>
      <c r="G116" s="101">
        <v>7110000</v>
      </c>
      <c r="H116" s="99" t="s">
        <v>7</v>
      </c>
    </row>
    <row r="117" spans="1:8" ht="18" customHeight="1">
      <c r="A117" s="99">
        <v>110</v>
      </c>
      <c r="B117" s="72" t="s">
        <v>534</v>
      </c>
      <c r="C117" s="100" t="s">
        <v>535</v>
      </c>
      <c r="D117" s="114" t="s">
        <v>552</v>
      </c>
      <c r="E117" s="101">
        <f t="shared" si="1"/>
        <v>4140000</v>
      </c>
      <c r="F117" s="101">
        <v>2510000</v>
      </c>
      <c r="G117" s="101">
        <v>6650000</v>
      </c>
      <c r="H117" s="99" t="s">
        <v>7</v>
      </c>
    </row>
    <row r="118" spans="1:8" ht="18" customHeight="1">
      <c r="A118" s="99">
        <v>111</v>
      </c>
      <c r="B118" s="72" t="s">
        <v>536</v>
      </c>
      <c r="C118" s="100" t="s">
        <v>537</v>
      </c>
      <c r="D118" s="114" t="s">
        <v>552</v>
      </c>
      <c r="E118" s="101">
        <f t="shared" si="1"/>
        <v>2300000</v>
      </c>
      <c r="F118" s="101">
        <v>2510000</v>
      </c>
      <c r="G118" s="101">
        <v>4810000</v>
      </c>
      <c r="H118" s="99" t="s">
        <v>7</v>
      </c>
    </row>
    <row r="119" spans="1:8" ht="18" customHeight="1">
      <c r="A119" s="99">
        <v>112</v>
      </c>
      <c r="B119" s="72" t="s">
        <v>538</v>
      </c>
      <c r="C119" s="100" t="s">
        <v>539</v>
      </c>
      <c r="D119" s="114" t="s">
        <v>552</v>
      </c>
      <c r="E119" s="101">
        <f t="shared" si="1"/>
        <v>0</v>
      </c>
      <c r="F119" s="101">
        <v>2510000</v>
      </c>
      <c r="G119" s="101">
        <v>2510000</v>
      </c>
      <c r="H119" s="99" t="s">
        <v>7</v>
      </c>
    </row>
    <row r="120" spans="1:8" ht="18" customHeight="1">
      <c r="A120" s="99">
        <v>113</v>
      </c>
      <c r="B120" s="72" t="s">
        <v>540</v>
      </c>
      <c r="C120" s="100" t="s">
        <v>541</v>
      </c>
      <c r="D120" s="114" t="s">
        <v>552</v>
      </c>
      <c r="E120" s="101">
        <f t="shared" si="1"/>
        <v>2300000</v>
      </c>
      <c r="F120" s="101">
        <v>2510000</v>
      </c>
      <c r="G120" s="101">
        <v>4810000</v>
      </c>
      <c r="H120" s="99" t="s">
        <v>7</v>
      </c>
    </row>
    <row r="121" spans="1:8" ht="18" customHeight="1">
      <c r="A121" s="99">
        <v>114</v>
      </c>
      <c r="B121" s="72" t="s">
        <v>542</v>
      </c>
      <c r="C121" s="100" t="s">
        <v>543</v>
      </c>
      <c r="D121" s="114" t="s">
        <v>552</v>
      </c>
      <c r="E121" s="101">
        <f t="shared" si="1"/>
        <v>2300000</v>
      </c>
      <c r="F121" s="101">
        <v>2510000</v>
      </c>
      <c r="G121" s="101">
        <v>4810000</v>
      </c>
      <c r="H121" s="99" t="s">
        <v>7</v>
      </c>
    </row>
    <row r="122" spans="1:8" ht="18" customHeight="1">
      <c r="A122" s="99">
        <v>115</v>
      </c>
      <c r="B122" s="72" t="s">
        <v>544</v>
      </c>
      <c r="C122" s="100" t="s">
        <v>545</v>
      </c>
      <c r="D122" s="114" t="s">
        <v>552</v>
      </c>
      <c r="E122" s="101">
        <f t="shared" si="1"/>
        <v>0</v>
      </c>
      <c r="F122" s="101">
        <v>2510000</v>
      </c>
      <c r="G122" s="101">
        <v>2510000</v>
      </c>
      <c r="H122" s="99" t="s">
        <v>7</v>
      </c>
    </row>
    <row r="123" spans="1:8" ht="18" customHeight="1">
      <c r="A123" s="99">
        <v>116</v>
      </c>
      <c r="B123" s="72" t="s">
        <v>546</v>
      </c>
      <c r="C123" s="100" t="s">
        <v>547</v>
      </c>
      <c r="D123" s="114" t="s">
        <v>552</v>
      </c>
      <c r="E123" s="101">
        <f t="shared" si="1"/>
        <v>0</v>
      </c>
      <c r="F123" s="101">
        <v>2510000</v>
      </c>
      <c r="G123" s="101">
        <v>2510000</v>
      </c>
      <c r="H123" s="99" t="s">
        <v>7</v>
      </c>
    </row>
    <row r="124" spans="1:8" ht="18" customHeight="1">
      <c r="A124" s="103">
        <v>117</v>
      </c>
      <c r="B124" s="75" t="s">
        <v>548</v>
      </c>
      <c r="C124" s="104" t="s">
        <v>549</v>
      </c>
      <c r="D124" s="114" t="s">
        <v>552</v>
      </c>
      <c r="E124" s="105"/>
      <c r="F124" s="105">
        <v>2510000</v>
      </c>
      <c r="G124" s="105">
        <f>E124+F124</f>
        <v>2510000</v>
      </c>
      <c r="H124" s="103" t="s">
        <v>7</v>
      </c>
    </row>
    <row r="125" spans="1:8" ht="18" customHeight="1">
      <c r="A125" s="106"/>
      <c r="B125" s="107"/>
      <c r="C125" s="111" t="s">
        <v>64</v>
      </c>
      <c r="D125" s="107"/>
      <c r="E125" s="111">
        <f>SUM(E8:E124)</f>
        <v>250424000</v>
      </c>
      <c r="F125" s="111">
        <f>SUM(F8:F124)</f>
        <v>293670000</v>
      </c>
      <c r="G125" s="111">
        <f>E125+F125</f>
        <v>544094000</v>
      </c>
      <c r="H125" s="107"/>
    </row>
    <row r="126" ht="13.5" customHeight="1"/>
    <row r="127" spans="2:8" ht="13.5" customHeight="1">
      <c r="B127" s="128"/>
      <c r="C127" s="128"/>
      <c r="F127" s="129" t="s">
        <v>1317</v>
      </c>
      <c r="G127" s="129"/>
      <c r="H127" s="129"/>
    </row>
    <row r="128" spans="1:8" ht="13.5" customHeight="1">
      <c r="A128" s="108"/>
      <c r="B128" s="126" t="s">
        <v>70</v>
      </c>
      <c r="C128" s="126"/>
      <c r="D128" s="92"/>
      <c r="E128" s="92"/>
      <c r="F128" s="126" t="s">
        <v>69</v>
      </c>
      <c r="G128" s="126"/>
      <c r="H128" s="126"/>
    </row>
    <row r="129" spans="6:8" ht="13.5" customHeight="1">
      <c r="F129" s="109"/>
      <c r="G129" s="109"/>
      <c r="H129" s="110"/>
    </row>
    <row r="130" spans="6:8" ht="13.5" customHeight="1">
      <c r="F130" s="109"/>
      <c r="G130" s="109"/>
      <c r="H130" s="110"/>
    </row>
    <row r="131" spans="6:8" ht="13.5" customHeight="1">
      <c r="F131" s="127" t="s">
        <v>1313</v>
      </c>
      <c r="G131" s="127"/>
      <c r="H131" s="127"/>
    </row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</sheetData>
  <sheetProtection/>
  <mergeCells count="9">
    <mergeCell ref="B1:E1"/>
    <mergeCell ref="B2:E2"/>
    <mergeCell ref="B4:I4"/>
    <mergeCell ref="A5:J5"/>
    <mergeCell ref="F131:H131"/>
    <mergeCell ref="B128:C128"/>
    <mergeCell ref="B127:C127"/>
    <mergeCell ref="F127:H127"/>
    <mergeCell ref="F128:H128"/>
  </mergeCells>
  <printOptions/>
  <pageMargins left="0.2" right="0.2" top="0.2" bottom="0.2" header="0.2" footer="0.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61">
      <selection activeCell="H13" sqref="H13"/>
    </sheetView>
  </sheetViews>
  <sheetFormatPr defaultColWidth="10.28125" defaultRowHeight="12.75"/>
  <cols>
    <col min="1" max="1" width="5.8515625" style="29" customWidth="1"/>
    <col min="2" max="2" width="19.7109375" style="3" customWidth="1"/>
    <col min="3" max="3" width="23.8515625" style="3" hidden="1" customWidth="1"/>
    <col min="4" max="4" width="12.421875" style="3" hidden="1" customWidth="1"/>
    <col min="5" max="5" width="18.140625" style="3" customWidth="1"/>
    <col min="6" max="6" width="13.8515625" style="34" customWidth="1"/>
    <col min="7" max="7" width="10.8515625" style="41" customWidth="1"/>
    <col min="8" max="8" width="12.140625" style="41" customWidth="1"/>
    <col min="9" max="9" width="12.28125" style="41" customWidth="1"/>
    <col min="10" max="16384" width="10.28125" style="34" customWidth="1"/>
  </cols>
  <sheetData>
    <row r="1" spans="1:9" s="3" customFormat="1" ht="12" hidden="1">
      <c r="A1" s="29"/>
      <c r="G1" s="30"/>
      <c r="H1" s="30"/>
      <c r="I1" s="30"/>
    </row>
    <row r="2" spans="1:9" s="3" customFormat="1" ht="12" hidden="1">
      <c r="A2" s="29"/>
      <c r="G2" s="30"/>
      <c r="H2" s="30"/>
      <c r="I2" s="30"/>
    </row>
    <row r="3" spans="1:9" s="3" customFormat="1" ht="12" hidden="1">
      <c r="A3" s="29"/>
      <c r="G3" s="30"/>
      <c r="H3" s="30"/>
      <c r="I3" s="30"/>
    </row>
    <row r="4" spans="1:9" s="3" customFormat="1" ht="12" hidden="1">
      <c r="A4" s="29"/>
      <c r="G4" s="30"/>
      <c r="H4" s="30"/>
      <c r="I4" s="30"/>
    </row>
    <row r="5" spans="1:9" s="3" customFormat="1" ht="12" hidden="1">
      <c r="A5" s="29" t="s">
        <v>553</v>
      </c>
      <c r="G5" s="30"/>
      <c r="H5" s="30"/>
      <c r="I5" s="30"/>
    </row>
    <row r="6" spans="1:9" s="3" customFormat="1" ht="12" hidden="1">
      <c r="A6" s="29"/>
      <c r="G6" s="30"/>
      <c r="H6" s="30"/>
      <c r="I6" s="30"/>
    </row>
    <row r="7" spans="1:9" s="3" customFormat="1" ht="12" customHeight="1">
      <c r="A7" s="29"/>
      <c r="B7" s="121" t="s">
        <v>0</v>
      </c>
      <c r="C7" s="121"/>
      <c r="D7" s="121"/>
      <c r="E7" s="121"/>
      <c r="F7" s="67"/>
      <c r="G7" s="67"/>
      <c r="H7" s="67"/>
      <c r="I7" s="67"/>
    </row>
    <row r="8" spans="1:9" s="3" customFormat="1" ht="12" customHeight="1">
      <c r="A8" s="29"/>
      <c r="B8" s="121" t="s">
        <v>1303</v>
      </c>
      <c r="C8" s="121"/>
      <c r="D8" s="121"/>
      <c r="E8" s="121"/>
      <c r="F8" s="67"/>
      <c r="G8" s="67"/>
      <c r="H8" s="67"/>
      <c r="I8" s="67"/>
    </row>
    <row r="9" spans="1:9" s="3" customFormat="1" ht="12">
      <c r="A9" s="29"/>
      <c r="B9" s="45"/>
      <c r="C9" s="46"/>
      <c r="D9" s="46"/>
      <c r="E9" s="46"/>
      <c r="F9" s="47"/>
      <c r="G9" s="47"/>
      <c r="H9" s="47"/>
      <c r="I9" s="46"/>
    </row>
    <row r="10" spans="1:9" s="3" customFormat="1" ht="12">
      <c r="A10" s="29"/>
      <c r="B10" s="117" t="s">
        <v>1301</v>
      </c>
      <c r="C10" s="117"/>
      <c r="D10" s="117"/>
      <c r="E10" s="117"/>
      <c r="F10" s="117"/>
      <c r="G10" s="117"/>
      <c r="H10" s="117"/>
      <c r="I10" s="117"/>
    </row>
    <row r="11" spans="1:10" s="3" customFormat="1" ht="18" customHeight="1">
      <c r="A11" s="118" t="s">
        <v>68</v>
      </c>
      <c r="B11" s="118"/>
      <c r="C11" s="118"/>
      <c r="D11" s="118"/>
      <c r="E11" s="118"/>
      <c r="F11" s="118"/>
      <c r="G11" s="118"/>
      <c r="H11" s="118"/>
      <c r="I11" s="118"/>
      <c r="J11" s="118"/>
    </row>
    <row r="12" spans="1:9" s="3" customFormat="1" ht="18" customHeight="1">
      <c r="A12" s="29"/>
      <c r="G12" s="30"/>
      <c r="H12" s="30"/>
      <c r="I12" s="30"/>
    </row>
    <row r="13" spans="1:10" s="3" customFormat="1" ht="18" customHeight="1">
      <c r="A13" s="5" t="s">
        <v>1</v>
      </c>
      <c r="B13" s="6" t="s">
        <v>2</v>
      </c>
      <c r="C13" s="7" t="s">
        <v>3</v>
      </c>
      <c r="D13" s="6" t="s">
        <v>4</v>
      </c>
      <c r="E13" s="6" t="s">
        <v>3</v>
      </c>
      <c r="F13" s="6" t="s">
        <v>4</v>
      </c>
      <c r="G13" s="27" t="s">
        <v>65</v>
      </c>
      <c r="H13" s="53" t="s">
        <v>1302</v>
      </c>
      <c r="I13" s="27" t="s">
        <v>66</v>
      </c>
      <c r="J13" s="6" t="s">
        <v>67</v>
      </c>
    </row>
    <row r="14" spans="1:10" s="3" customFormat="1" ht="18" customHeight="1">
      <c r="A14" s="31" t="s">
        <v>554</v>
      </c>
      <c r="B14" s="32" t="s">
        <v>555</v>
      </c>
      <c r="C14" s="32" t="s">
        <v>556</v>
      </c>
      <c r="D14" s="32" t="s">
        <v>557</v>
      </c>
      <c r="E14" s="10" t="str">
        <f>C14&amp;" "&amp;D14</f>
        <v>Lê Văn An</v>
      </c>
      <c r="F14" s="32" t="s">
        <v>786</v>
      </c>
      <c r="G14" s="33"/>
      <c r="H14" s="33">
        <v>2680000</v>
      </c>
      <c r="I14" s="33">
        <f>G14+H14</f>
        <v>2680000</v>
      </c>
      <c r="J14" s="32"/>
    </row>
    <row r="15" spans="1:10" ht="18" customHeight="1">
      <c r="A15" s="31" t="s">
        <v>559</v>
      </c>
      <c r="B15" s="32" t="s">
        <v>560</v>
      </c>
      <c r="C15" s="32" t="s">
        <v>561</v>
      </c>
      <c r="D15" s="32" t="s">
        <v>562</v>
      </c>
      <c r="E15" s="10" t="str">
        <f aca="true" t="shared" si="0" ref="E15:E78">C15&amp;" "&amp;D15</f>
        <v>Ngô Đức Anh</v>
      </c>
      <c r="F15" s="32" t="s">
        <v>786</v>
      </c>
      <c r="G15" s="33"/>
      <c r="H15" s="33">
        <v>2680000</v>
      </c>
      <c r="I15" s="33">
        <f aca="true" t="shared" si="1" ref="I15:I78">G15+H15</f>
        <v>2680000</v>
      </c>
      <c r="J15" s="32"/>
    </row>
    <row r="16" spans="1:10" ht="18" customHeight="1">
      <c r="A16" s="31" t="s">
        <v>563</v>
      </c>
      <c r="B16" s="32" t="s">
        <v>564</v>
      </c>
      <c r="C16" s="32" t="s">
        <v>565</v>
      </c>
      <c r="D16" s="32" t="s">
        <v>562</v>
      </c>
      <c r="E16" s="10" t="str">
        <f t="shared" si="0"/>
        <v>Nguyễn Việt  Anh</v>
      </c>
      <c r="F16" s="32" t="s">
        <v>786</v>
      </c>
      <c r="G16" s="33"/>
      <c r="H16" s="33">
        <v>2680000</v>
      </c>
      <c r="I16" s="33">
        <f t="shared" si="1"/>
        <v>2680000</v>
      </c>
      <c r="J16" s="32"/>
    </row>
    <row r="17" spans="1:10" ht="18" customHeight="1">
      <c r="A17" s="31" t="s">
        <v>566</v>
      </c>
      <c r="B17" s="32" t="s">
        <v>567</v>
      </c>
      <c r="C17" s="32" t="s">
        <v>568</v>
      </c>
      <c r="D17" s="32" t="s">
        <v>562</v>
      </c>
      <c r="E17" s="10" t="str">
        <f t="shared" si="0"/>
        <v>Trần Văn Anh</v>
      </c>
      <c r="F17" s="32" t="s">
        <v>786</v>
      </c>
      <c r="G17" s="33"/>
      <c r="H17" s="33">
        <v>2680000</v>
      </c>
      <c r="I17" s="33">
        <f t="shared" si="1"/>
        <v>2680000</v>
      </c>
      <c r="J17" s="32"/>
    </row>
    <row r="18" spans="1:10" ht="18" customHeight="1">
      <c r="A18" s="31" t="s">
        <v>569</v>
      </c>
      <c r="B18" s="32" t="s">
        <v>570</v>
      </c>
      <c r="C18" s="32" t="s">
        <v>571</v>
      </c>
      <c r="D18" s="32" t="s">
        <v>572</v>
      </c>
      <c r="E18" s="10" t="str">
        <f t="shared" si="0"/>
        <v>Lường Văn Ánh</v>
      </c>
      <c r="F18" s="32" t="s">
        <v>786</v>
      </c>
      <c r="G18" s="33"/>
      <c r="H18" s="33">
        <f>2680000-454000</f>
        <v>2226000</v>
      </c>
      <c r="I18" s="33">
        <f t="shared" si="1"/>
        <v>2226000</v>
      </c>
      <c r="J18" s="32"/>
    </row>
    <row r="19" spans="1:10" ht="18" customHeight="1">
      <c r="A19" s="31" t="s">
        <v>573</v>
      </c>
      <c r="B19" s="32" t="s">
        <v>574</v>
      </c>
      <c r="C19" s="32" t="s">
        <v>575</v>
      </c>
      <c r="D19" s="32" t="s">
        <v>576</v>
      </c>
      <c r="E19" s="10" t="str">
        <f t="shared" si="0"/>
        <v>Nguyễn Văn Ba</v>
      </c>
      <c r="F19" s="32" t="s">
        <v>786</v>
      </c>
      <c r="G19" s="33"/>
      <c r="H19" s="33">
        <v>2680000</v>
      </c>
      <c r="I19" s="33">
        <f t="shared" si="1"/>
        <v>2680000</v>
      </c>
      <c r="J19" s="32"/>
    </row>
    <row r="20" spans="1:10" ht="18" customHeight="1">
      <c r="A20" s="31" t="s">
        <v>577</v>
      </c>
      <c r="B20" s="32" t="s">
        <v>578</v>
      </c>
      <c r="C20" s="32" t="s">
        <v>579</v>
      </c>
      <c r="D20" s="32" t="s">
        <v>580</v>
      </c>
      <c r="E20" s="10" t="str">
        <f t="shared" si="0"/>
        <v>Nguyễn Tiến Chung</v>
      </c>
      <c r="F20" s="32" t="s">
        <v>786</v>
      </c>
      <c r="G20" s="33"/>
      <c r="H20" s="33">
        <v>2680000</v>
      </c>
      <c r="I20" s="33">
        <f t="shared" si="1"/>
        <v>2680000</v>
      </c>
      <c r="J20" s="32"/>
    </row>
    <row r="21" spans="1:10" ht="18" customHeight="1">
      <c r="A21" s="31" t="s">
        <v>581</v>
      </c>
      <c r="B21" s="32" t="s">
        <v>582</v>
      </c>
      <c r="C21" s="32" t="s">
        <v>575</v>
      </c>
      <c r="D21" s="32" t="s">
        <v>583</v>
      </c>
      <c r="E21" s="10" t="str">
        <f t="shared" si="0"/>
        <v>Nguyễn Văn Công</v>
      </c>
      <c r="F21" s="32" t="s">
        <v>786</v>
      </c>
      <c r="G21" s="33"/>
      <c r="H21" s="33">
        <v>2680000</v>
      </c>
      <c r="I21" s="33">
        <f t="shared" si="1"/>
        <v>2680000</v>
      </c>
      <c r="J21" s="32"/>
    </row>
    <row r="22" spans="1:10" ht="18" customHeight="1">
      <c r="A22" s="31" t="s">
        <v>584</v>
      </c>
      <c r="B22" s="32" t="s">
        <v>585</v>
      </c>
      <c r="C22" s="32" t="s">
        <v>586</v>
      </c>
      <c r="D22" s="32" t="s">
        <v>587</v>
      </c>
      <c r="E22" s="10" t="str">
        <f t="shared" si="0"/>
        <v>Hoàng Văn  Dân</v>
      </c>
      <c r="F22" s="32" t="s">
        <v>786</v>
      </c>
      <c r="G22" s="33"/>
      <c r="H22" s="33">
        <v>2680000</v>
      </c>
      <c r="I22" s="33">
        <f t="shared" si="1"/>
        <v>2680000</v>
      </c>
      <c r="J22" s="32"/>
    </row>
    <row r="23" spans="1:10" ht="18" customHeight="1">
      <c r="A23" s="31" t="s">
        <v>588</v>
      </c>
      <c r="B23" s="32" t="s">
        <v>589</v>
      </c>
      <c r="C23" s="32" t="s">
        <v>568</v>
      </c>
      <c r="D23" s="32" t="s">
        <v>590</v>
      </c>
      <c r="E23" s="10" t="str">
        <f t="shared" si="0"/>
        <v>Trần Văn Dũng</v>
      </c>
      <c r="F23" s="32" t="s">
        <v>786</v>
      </c>
      <c r="G23" s="33"/>
      <c r="H23" s="33">
        <v>2680000</v>
      </c>
      <c r="I23" s="33">
        <f t="shared" si="1"/>
        <v>2680000</v>
      </c>
      <c r="J23" s="32"/>
    </row>
    <row r="24" spans="1:10" ht="18" customHeight="1">
      <c r="A24" s="31" t="s">
        <v>591</v>
      </c>
      <c r="B24" s="32" t="s">
        <v>592</v>
      </c>
      <c r="C24" s="32" t="s">
        <v>575</v>
      </c>
      <c r="D24" s="32" t="s">
        <v>593</v>
      </c>
      <c r="E24" s="10" t="str">
        <f t="shared" si="0"/>
        <v>Nguyễn Văn Duy</v>
      </c>
      <c r="F24" s="32" t="s">
        <v>786</v>
      </c>
      <c r="G24" s="33"/>
      <c r="H24" s="33">
        <v>2680000</v>
      </c>
      <c r="I24" s="33">
        <f t="shared" si="1"/>
        <v>2680000</v>
      </c>
      <c r="J24" s="32"/>
    </row>
    <row r="25" spans="1:10" ht="18" customHeight="1">
      <c r="A25" s="31" t="s">
        <v>594</v>
      </c>
      <c r="B25" s="32" t="s">
        <v>595</v>
      </c>
      <c r="C25" s="32" t="s">
        <v>596</v>
      </c>
      <c r="D25" s="32" t="s">
        <v>593</v>
      </c>
      <c r="E25" s="10" t="str">
        <f t="shared" si="0"/>
        <v>Nguyễn Văn  Duy</v>
      </c>
      <c r="F25" s="32" t="s">
        <v>786</v>
      </c>
      <c r="G25" s="33"/>
      <c r="H25" s="33">
        <v>2680000</v>
      </c>
      <c r="I25" s="33">
        <f t="shared" si="1"/>
        <v>2680000</v>
      </c>
      <c r="J25" s="32"/>
    </row>
    <row r="26" spans="1:10" ht="18" customHeight="1">
      <c r="A26" s="31" t="s">
        <v>597</v>
      </c>
      <c r="B26" s="32" t="s">
        <v>598</v>
      </c>
      <c r="C26" s="32" t="s">
        <v>599</v>
      </c>
      <c r="D26" s="32" t="s">
        <v>593</v>
      </c>
      <c r="E26" s="10" t="str">
        <f t="shared" si="0"/>
        <v>Tô Văn Duy</v>
      </c>
      <c r="F26" s="32" t="s">
        <v>786</v>
      </c>
      <c r="G26" s="33">
        <v>395000</v>
      </c>
      <c r="H26" s="33">
        <v>2680000</v>
      </c>
      <c r="I26" s="33">
        <f t="shared" si="1"/>
        <v>3075000</v>
      </c>
      <c r="J26" s="32"/>
    </row>
    <row r="27" spans="1:10" ht="18" customHeight="1">
      <c r="A27" s="31" t="s">
        <v>600</v>
      </c>
      <c r="B27" s="32" t="s">
        <v>601</v>
      </c>
      <c r="C27" s="32" t="s">
        <v>575</v>
      </c>
      <c r="D27" s="32" t="s">
        <v>602</v>
      </c>
      <c r="E27" s="10" t="str">
        <f t="shared" si="0"/>
        <v>Nguyễn Văn Dương</v>
      </c>
      <c r="F27" s="32" t="s">
        <v>786</v>
      </c>
      <c r="G27" s="33"/>
      <c r="H27" s="33">
        <v>2680000</v>
      </c>
      <c r="I27" s="33">
        <f t="shared" si="1"/>
        <v>2680000</v>
      </c>
      <c r="J27" s="32"/>
    </row>
    <row r="28" spans="1:10" ht="18" customHeight="1">
      <c r="A28" s="31" t="s">
        <v>603</v>
      </c>
      <c r="B28" s="32" t="s">
        <v>604</v>
      </c>
      <c r="C28" s="32" t="s">
        <v>605</v>
      </c>
      <c r="D28" s="32" t="s">
        <v>606</v>
      </c>
      <c r="E28" s="10" t="str">
        <f t="shared" si="0"/>
        <v>Phạm Văn Đệ</v>
      </c>
      <c r="F28" s="32" t="s">
        <v>786</v>
      </c>
      <c r="G28" s="33"/>
      <c r="H28" s="33">
        <v>2680000</v>
      </c>
      <c r="I28" s="33">
        <f t="shared" si="1"/>
        <v>2680000</v>
      </c>
      <c r="J28" s="32"/>
    </row>
    <row r="29" spans="1:10" ht="18" customHeight="1">
      <c r="A29" s="31" t="s">
        <v>607</v>
      </c>
      <c r="B29" s="32" t="s">
        <v>608</v>
      </c>
      <c r="C29" s="32" t="s">
        <v>609</v>
      </c>
      <c r="D29" s="32" t="s">
        <v>610</v>
      </c>
      <c r="E29" s="10" t="str">
        <f t="shared" si="0"/>
        <v>Nguyễn Anh Đức</v>
      </c>
      <c r="F29" s="32" t="s">
        <v>786</v>
      </c>
      <c r="G29" s="33"/>
      <c r="H29" s="33">
        <v>2680000</v>
      </c>
      <c r="I29" s="33">
        <f t="shared" si="1"/>
        <v>2680000</v>
      </c>
      <c r="J29" s="32"/>
    </row>
    <row r="30" spans="1:10" ht="18" customHeight="1">
      <c r="A30" s="31" t="s">
        <v>611</v>
      </c>
      <c r="B30" s="32" t="s">
        <v>612</v>
      </c>
      <c r="C30" s="32" t="s">
        <v>613</v>
      </c>
      <c r="D30" s="32" t="s">
        <v>614</v>
      </c>
      <c r="E30" s="10" t="str">
        <f t="shared" si="0"/>
        <v>Đàm Khắc Giang</v>
      </c>
      <c r="F30" s="32" t="s">
        <v>786</v>
      </c>
      <c r="G30" s="33"/>
      <c r="H30" s="33">
        <v>2680000</v>
      </c>
      <c r="I30" s="33">
        <f t="shared" si="1"/>
        <v>2680000</v>
      </c>
      <c r="J30" s="32"/>
    </row>
    <row r="31" spans="1:10" ht="18" customHeight="1">
      <c r="A31" s="31" t="s">
        <v>615</v>
      </c>
      <c r="B31" s="32" t="s">
        <v>616</v>
      </c>
      <c r="C31" s="32" t="s">
        <v>575</v>
      </c>
      <c r="D31" s="32" t="s">
        <v>614</v>
      </c>
      <c r="E31" s="10" t="str">
        <f t="shared" si="0"/>
        <v>Nguyễn Văn Giang</v>
      </c>
      <c r="F31" s="32" t="s">
        <v>786</v>
      </c>
      <c r="G31" s="33"/>
      <c r="H31" s="33">
        <v>2680000</v>
      </c>
      <c r="I31" s="33">
        <f t="shared" si="1"/>
        <v>2680000</v>
      </c>
      <c r="J31" s="32"/>
    </row>
    <row r="32" spans="1:10" ht="18" customHeight="1">
      <c r="A32" s="31" t="s">
        <v>617</v>
      </c>
      <c r="B32" s="32" t="s">
        <v>618</v>
      </c>
      <c r="C32" s="32" t="s">
        <v>619</v>
      </c>
      <c r="D32" s="32" t="s">
        <v>620</v>
      </c>
      <c r="E32" s="10" t="str">
        <f t="shared" si="0"/>
        <v>Lưu Đình Giáp</v>
      </c>
      <c r="F32" s="32" t="s">
        <v>786</v>
      </c>
      <c r="G32" s="33"/>
      <c r="H32" s="33">
        <v>2680000</v>
      </c>
      <c r="I32" s="33">
        <f t="shared" si="1"/>
        <v>2680000</v>
      </c>
      <c r="J32" s="32"/>
    </row>
    <row r="33" spans="1:10" ht="18" customHeight="1">
      <c r="A33" s="31" t="s">
        <v>621</v>
      </c>
      <c r="B33" s="32" t="s">
        <v>622</v>
      </c>
      <c r="C33" s="32" t="s">
        <v>623</v>
      </c>
      <c r="D33" s="32" t="s">
        <v>624</v>
      </c>
      <c r="E33" s="10" t="str">
        <f t="shared" si="0"/>
        <v>Đặng Thị Thu Hà</v>
      </c>
      <c r="F33" s="32" t="s">
        <v>786</v>
      </c>
      <c r="G33" s="33"/>
      <c r="H33" s="33">
        <v>2680000</v>
      </c>
      <c r="I33" s="33">
        <f t="shared" si="1"/>
        <v>2680000</v>
      </c>
      <c r="J33" s="32"/>
    </row>
    <row r="34" spans="1:10" ht="18" customHeight="1">
      <c r="A34" s="31" t="s">
        <v>625</v>
      </c>
      <c r="B34" s="32" t="s">
        <v>626</v>
      </c>
      <c r="C34" s="32" t="s">
        <v>575</v>
      </c>
      <c r="D34" s="32" t="s">
        <v>627</v>
      </c>
      <c r="E34" s="10" t="str">
        <f t="shared" si="0"/>
        <v>Nguyễn Văn Hải</v>
      </c>
      <c r="F34" s="32" t="s">
        <v>786</v>
      </c>
      <c r="G34" s="33"/>
      <c r="H34" s="33">
        <f>2680000-1640000</f>
        <v>1040000</v>
      </c>
      <c r="I34" s="33">
        <f t="shared" si="1"/>
        <v>1040000</v>
      </c>
      <c r="J34" s="32"/>
    </row>
    <row r="35" spans="1:10" ht="18" customHeight="1">
      <c r="A35" s="31" t="s">
        <v>628</v>
      </c>
      <c r="B35" s="32" t="s">
        <v>629</v>
      </c>
      <c r="C35" s="32" t="s">
        <v>630</v>
      </c>
      <c r="D35" s="32" t="s">
        <v>631</v>
      </c>
      <c r="E35" s="10" t="str">
        <f t="shared" si="0"/>
        <v>Đào Khả Hiền</v>
      </c>
      <c r="F35" s="32" t="s">
        <v>786</v>
      </c>
      <c r="G35" s="33"/>
      <c r="H35" s="33">
        <v>2680000</v>
      </c>
      <c r="I35" s="33">
        <f t="shared" si="1"/>
        <v>2680000</v>
      </c>
      <c r="J35" s="32"/>
    </row>
    <row r="36" spans="1:10" ht="18" customHeight="1">
      <c r="A36" s="31" t="s">
        <v>632</v>
      </c>
      <c r="B36" s="32" t="s">
        <v>633</v>
      </c>
      <c r="C36" s="32" t="s">
        <v>634</v>
      </c>
      <c r="D36" s="32" t="s">
        <v>631</v>
      </c>
      <c r="E36" s="10" t="str">
        <f t="shared" si="0"/>
        <v>Nguyễn Thị Hiền</v>
      </c>
      <c r="F36" s="32" t="s">
        <v>786</v>
      </c>
      <c r="G36" s="33"/>
      <c r="H36" s="33">
        <v>2680000</v>
      </c>
      <c r="I36" s="33">
        <f t="shared" si="1"/>
        <v>2680000</v>
      </c>
      <c r="J36" s="32"/>
    </row>
    <row r="37" spans="1:10" ht="18" customHeight="1">
      <c r="A37" s="31" t="s">
        <v>635</v>
      </c>
      <c r="B37" s="32" t="s">
        <v>636</v>
      </c>
      <c r="C37" s="32" t="s">
        <v>637</v>
      </c>
      <c r="D37" s="32" t="s">
        <v>638</v>
      </c>
      <c r="E37" s="10" t="str">
        <f t="shared" si="0"/>
        <v>Trần Nam Hiệp</v>
      </c>
      <c r="F37" s="32" t="s">
        <v>786</v>
      </c>
      <c r="G37" s="33"/>
      <c r="H37" s="33">
        <v>2680000</v>
      </c>
      <c r="I37" s="33">
        <f t="shared" si="1"/>
        <v>2680000</v>
      </c>
      <c r="J37" s="32"/>
    </row>
    <row r="38" spans="1:10" ht="18" customHeight="1">
      <c r="A38" s="31" t="s">
        <v>639</v>
      </c>
      <c r="B38" s="32" t="s">
        <v>640</v>
      </c>
      <c r="C38" s="32" t="s">
        <v>641</v>
      </c>
      <c r="D38" s="32" t="s">
        <v>642</v>
      </c>
      <c r="E38" s="10" t="str">
        <f t="shared" si="0"/>
        <v>Chu Thịnh Hiếu</v>
      </c>
      <c r="F38" s="32" t="s">
        <v>786</v>
      </c>
      <c r="G38" s="33"/>
      <c r="H38" s="33">
        <v>2680000</v>
      </c>
      <c r="I38" s="33">
        <f t="shared" si="1"/>
        <v>2680000</v>
      </c>
      <c r="J38" s="32"/>
    </row>
    <row r="39" spans="1:10" ht="18" customHeight="1">
      <c r="A39" s="31" t="s">
        <v>643</v>
      </c>
      <c r="B39" s="32" t="s">
        <v>644</v>
      </c>
      <c r="C39" s="32" t="s">
        <v>605</v>
      </c>
      <c r="D39" s="32" t="s">
        <v>645</v>
      </c>
      <c r="E39" s="10" t="str">
        <f t="shared" si="0"/>
        <v>Phạm Văn Hiệu</v>
      </c>
      <c r="F39" s="32" t="s">
        <v>786</v>
      </c>
      <c r="G39" s="33">
        <v>2680000</v>
      </c>
      <c r="H39" s="33">
        <v>2680000</v>
      </c>
      <c r="I39" s="33">
        <f t="shared" si="1"/>
        <v>5360000</v>
      </c>
      <c r="J39" s="32"/>
    </row>
    <row r="40" spans="1:10" ht="18" customHeight="1">
      <c r="A40" s="31" t="s">
        <v>646</v>
      </c>
      <c r="B40" s="32" t="s">
        <v>647</v>
      </c>
      <c r="C40" s="32" t="s">
        <v>575</v>
      </c>
      <c r="D40" s="32" t="s">
        <v>648</v>
      </c>
      <c r="E40" s="10" t="str">
        <f t="shared" si="0"/>
        <v>Nguyễn Văn Hinh</v>
      </c>
      <c r="F40" s="32" t="s">
        <v>786</v>
      </c>
      <c r="G40" s="33"/>
      <c r="H40" s="33">
        <v>2680000</v>
      </c>
      <c r="I40" s="33">
        <f t="shared" si="1"/>
        <v>2680000</v>
      </c>
      <c r="J40" s="32"/>
    </row>
    <row r="41" spans="1:10" ht="18" customHeight="1">
      <c r="A41" s="31" t="s">
        <v>649</v>
      </c>
      <c r="B41" s="32" t="s">
        <v>650</v>
      </c>
      <c r="C41" s="32" t="s">
        <v>651</v>
      </c>
      <c r="D41" s="32" t="s">
        <v>652</v>
      </c>
      <c r="E41" s="10" t="str">
        <f t="shared" si="0"/>
        <v>Trần Thị Hoài</v>
      </c>
      <c r="F41" s="32" t="s">
        <v>786</v>
      </c>
      <c r="G41" s="33"/>
      <c r="H41" s="33">
        <v>2680000</v>
      </c>
      <c r="I41" s="33">
        <f t="shared" si="1"/>
        <v>2680000</v>
      </c>
      <c r="J41" s="32"/>
    </row>
    <row r="42" spans="1:10" ht="18" customHeight="1">
      <c r="A42" s="31" t="s">
        <v>653</v>
      </c>
      <c r="B42" s="32" t="s">
        <v>654</v>
      </c>
      <c r="C42" s="32" t="s">
        <v>568</v>
      </c>
      <c r="D42" s="32" t="s">
        <v>655</v>
      </c>
      <c r="E42" s="10" t="str">
        <f t="shared" si="0"/>
        <v>Trần Văn Hoàng</v>
      </c>
      <c r="F42" s="32" t="s">
        <v>786</v>
      </c>
      <c r="G42" s="33"/>
      <c r="H42" s="33">
        <v>2680000</v>
      </c>
      <c r="I42" s="33">
        <f t="shared" si="1"/>
        <v>2680000</v>
      </c>
      <c r="J42" s="32"/>
    </row>
    <row r="43" spans="1:10" ht="18" customHeight="1">
      <c r="A43" s="31" t="s">
        <v>656</v>
      </c>
      <c r="B43" s="32" t="s">
        <v>657</v>
      </c>
      <c r="C43" s="32" t="s">
        <v>658</v>
      </c>
      <c r="D43" s="32" t="s">
        <v>659</v>
      </c>
      <c r="E43" s="10" t="str">
        <f t="shared" si="0"/>
        <v>Hoàng Thị Hồng</v>
      </c>
      <c r="F43" s="32" t="s">
        <v>786</v>
      </c>
      <c r="G43" s="33"/>
      <c r="H43" s="33">
        <v>2680000</v>
      </c>
      <c r="I43" s="33">
        <f t="shared" si="1"/>
        <v>2680000</v>
      </c>
      <c r="J43" s="32"/>
    </row>
    <row r="44" spans="1:10" ht="18" customHeight="1">
      <c r="A44" s="31" t="s">
        <v>660</v>
      </c>
      <c r="B44" s="32" t="s">
        <v>661</v>
      </c>
      <c r="C44" s="32" t="s">
        <v>662</v>
      </c>
      <c r="D44" s="32" t="s">
        <v>663</v>
      </c>
      <c r="E44" s="10" t="str">
        <f t="shared" si="0"/>
        <v>Hoàng Xuân Huân</v>
      </c>
      <c r="F44" s="32" t="s">
        <v>786</v>
      </c>
      <c r="G44" s="33"/>
      <c r="H44" s="33">
        <v>2680000</v>
      </c>
      <c r="I44" s="33">
        <f t="shared" si="1"/>
        <v>2680000</v>
      </c>
      <c r="J44" s="32"/>
    </row>
    <row r="45" spans="1:10" ht="18" customHeight="1">
      <c r="A45" s="31" t="s">
        <v>664</v>
      </c>
      <c r="B45" s="32" t="s">
        <v>665</v>
      </c>
      <c r="C45" s="32" t="s">
        <v>666</v>
      </c>
      <c r="D45" s="32" t="s">
        <v>667</v>
      </c>
      <c r="E45" s="10" t="str">
        <f t="shared" si="0"/>
        <v>Nguyễn Trọng Huy</v>
      </c>
      <c r="F45" s="32" t="s">
        <v>786</v>
      </c>
      <c r="G45" s="33"/>
      <c r="H45" s="33">
        <v>2680000</v>
      </c>
      <c r="I45" s="33">
        <f t="shared" si="1"/>
        <v>2680000</v>
      </c>
      <c r="J45" s="32"/>
    </row>
    <row r="46" spans="1:10" ht="18" customHeight="1">
      <c r="A46" s="31" t="s">
        <v>668</v>
      </c>
      <c r="B46" s="32" t="s">
        <v>669</v>
      </c>
      <c r="C46" s="32" t="s">
        <v>586</v>
      </c>
      <c r="D46" s="32" t="s">
        <v>670</v>
      </c>
      <c r="E46" s="10" t="str">
        <f t="shared" si="0"/>
        <v>Hoàng Văn  Hưng</v>
      </c>
      <c r="F46" s="32" t="s">
        <v>786</v>
      </c>
      <c r="G46" s="33"/>
      <c r="H46" s="33">
        <v>2680000</v>
      </c>
      <c r="I46" s="33">
        <f t="shared" si="1"/>
        <v>2680000</v>
      </c>
      <c r="J46" s="32"/>
    </row>
    <row r="47" spans="1:10" ht="18" customHeight="1">
      <c r="A47" s="31" t="s">
        <v>671</v>
      </c>
      <c r="B47" s="32" t="s">
        <v>672</v>
      </c>
      <c r="C47" s="32" t="s">
        <v>586</v>
      </c>
      <c r="D47" s="32" t="s">
        <v>673</v>
      </c>
      <c r="E47" s="10" t="str">
        <f t="shared" si="0"/>
        <v>Hoàng Văn  Khánh</v>
      </c>
      <c r="F47" s="32" t="s">
        <v>786</v>
      </c>
      <c r="G47" s="33"/>
      <c r="H47" s="33">
        <v>2680000</v>
      </c>
      <c r="I47" s="33">
        <f t="shared" si="1"/>
        <v>2680000</v>
      </c>
      <c r="J47" s="32"/>
    </row>
    <row r="48" spans="1:10" ht="18" customHeight="1">
      <c r="A48" s="31" t="s">
        <v>674</v>
      </c>
      <c r="B48" s="32" t="s">
        <v>675</v>
      </c>
      <c r="C48" s="32" t="s">
        <v>676</v>
      </c>
      <c r="D48" s="32" t="s">
        <v>677</v>
      </c>
      <c r="E48" s="10" t="str">
        <f t="shared" si="0"/>
        <v>Ngô Văn Khương</v>
      </c>
      <c r="F48" s="32" t="s">
        <v>786</v>
      </c>
      <c r="G48" s="33"/>
      <c r="H48" s="33">
        <v>2680000</v>
      </c>
      <c r="I48" s="33">
        <f t="shared" si="1"/>
        <v>2680000</v>
      </c>
      <c r="J48" s="32"/>
    </row>
    <row r="49" spans="1:10" ht="18" customHeight="1">
      <c r="A49" s="31" t="s">
        <v>678</v>
      </c>
      <c r="B49" s="32" t="s">
        <v>679</v>
      </c>
      <c r="C49" s="32" t="s">
        <v>680</v>
      </c>
      <c r="D49" s="32" t="s">
        <v>681</v>
      </c>
      <c r="E49" s="10" t="str">
        <f t="shared" si="0"/>
        <v>Dương Thị Liên</v>
      </c>
      <c r="F49" s="32" t="s">
        <v>786</v>
      </c>
      <c r="G49" s="33"/>
      <c r="H49" s="33">
        <v>2680000</v>
      </c>
      <c r="I49" s="33">
        <f t="shared" si="1"/>
        <v>2680000</v>
      </c>
      <c r="J49" s="32"/>
    </row>
    <row r="50" spans="1:10" ht="18" customHeight="1">
      <c r="A50" s="31" t="s">
        <v>682</v>
      </c>
      <c r="B50" s="32" t="s">
        <v>683</v>
      </c>
      <c r="C50" s="32" t="s">
        <v>605</v>
      </c>
      <c r="D50" s="32" t="s">
        <v>684</v>
      </c>
      <c r="E50" s="10" t="str">
        <f t="shared" si="0"/>
        <v>Phạm Văn Linh</v>
      </c>
      <c r="F50" s="32" t="s">
        <v>786</v>
      </c>
      <c r="G50" s="33"/>
      <c r="H50" s="33">
        <v>2680000</v>
      </c>
      <c r="I50" s="33">
        <f t="shared" si="1"/>
        <v>2680000</v>
      </c>
      <c r="J50" s="32"/>
    </row>
    <row r="51" spans="1:10" ht="18" customHeight="1">
      <c r="A51" s="31" t="s">
        <v>685</v>
      </c>
      <c r="B51" s="32" t="s">
        <v>686</v>
      </c>
      <c r="C51" s="32" t="s">
        <v>605</v>
      </c>
      <c r="D51" s="32" t="s">
        <v>687</v>
      </c>
      <c r="E51" s="10" t="str">
        <f t="shared" si="0"/>
        <v>Phạm Văn Luận</v>
      </c>
      <c r="F51" s="32" t="s">
        <v>786</v>
      </c>
      <c r="G51" s="33"/>
      <c r="H51" s="33">
        <v>2680000</v>
      </c>
      <c r="I51" s="33">
        <f t="shared" si="1"/>
        <v>2680000</v>
      </c>
      <c r="J51" s="32"/>
    </row>
    <row r="52" spans="1:10" ht="18" customHeight="1">
      <c r="A52" s="31" t="s">
        <v>688</v>
      </c>
      <c r="B52" s="32" t="s">
        <v>689</v>
      </c>
      <c r="C52" s="32" t="s">
        <v>690</v>
      </c>
      <c r="D52" s="32" t="s">
        <v>691</v>
      </c>
      <c r="E52" s="10" t="str">
        <f t="shared" si="0"/>
        <v>Đinh Quang Lượng</v>
      </c>
      <c r="F52" s="32" t="s">
        <v>786</v>
      </c>
      <c r="G52" s="33"/>
      <c r="H52" s="33">
        <v>2680000</v>
      </c>
      <c r="I52" s="33">
        <f t="shared" si="1"/>
        <v>2680000</v>
      </c>
      <c r="J52" s="32"/>
    </row>
    <row r="53" spans="1:10" ht="18" customHeight="1">
      <c r="A53" s="31" t="s">
        <v>692</v>
      </c>
      <c r="B53" s="32" t="s">
        <v>693</v>
      </c>
      <c r="C53" s="32" t="s">
        <v>568</v>
      </c>
      <c r="D53" s="32" t="s">
        <v>691</v>
      </c>
      <c r="E53" s="10" t="str">
        <f t="shared" si="0"/>
        <v>Trần Văn Lượng</v>
      </c>
      <c r="F53" s="32" t="s">
        <v>786</v>
      </c>
      <c r="G53" s="33"/>
      <c r="H53" s="33">
        <v>2680000</v>
      </c>
      <c r="I53" s="33">
        <f t="shared" si="1"/>
        <v>2680000</v>
      </c>
      <c r="J53" s="32"/>
    </row>
    <row r="54" spans="1:10" ht="18" customHeight="1">
      <c r="A54" s="31" t="s">
        <v>694</v>
      </c>
      <c r="B54" s="32" t="s">
        <v>695</v>
      </c>
      <c r="C54" s="32" t="s">
        <v>696</v>
      </c>
      <c r="D54" s="32" t="s">
        <v>697</v>
      </c>
      <c r="E54" s="10" t="str">
        <f t="shared" si="0"/>
        <v>Nghiêm Văn Mạnh</v>
      </c>
      <c r="F54" s="32" t="s">
        <v>786</v>
      </c>
      <c r="G54" s="33"/>
      <c r="H54" s="33">
        <v>2680000</v>
      </c>
      <c r="I54" s="33">
        <f t="shared" si="1"/>
        <v>2680000</v>
      </c>
      <c r="J54" s="32"/>
    </row>
    <row r="55" spans="1:10" ht="18" customHeight="1">
      <c r="A55" s="31" t="s">
        <v>698</v>
      </c>
      <c r="B55" s="32" t="s">
        <v>699</v>
      </c>
      <c r="C55" s="32" t="s">
        <v>700</v>
      </c>
      <c r="D55" s="32" t="s">
        <v>558</v>
      </c>
      <c r="E55" s="10" t="str">
        <f t="shared" si="0"/>
        <v>Bùi Văn Nam</v>
      </c>
      <c r="F55" s="32" t="s">
        <v>786</v>
      </c>
      <c r="G55" s="33"/>
      <c r="H55" s="33">
        <v>2680000</v>
      </c>
      <c r="I55" s="33">
        <f t="shared" si="1"/>
        <v>2680000</v>
      </c>
      <c r="J55" s="32"/>
    </row>
    <row r="56" spans="1:10" ht="18" customHeight="1">
      <c r="A56" s="31" t="s">
        <v>701</v>
      </c>
      <c r="B56" s="32" t="s">
        <v>702</v>
      </c>
      <c r="C56" s="32" t="s">
        <v>575</v>
      </c>
      <c r="D56" s="32" t="s">
        <v>558</v>
      </c>
      <c r="E56" s="10" t="str">
        <f t="shared" si="0"/>
        <v>Nguyễn Văn Nam</v>
      </c>
      <c r="F56" s="32" t="s">
        <v>786</v>
      </c>
      <c r="G56" s="33"/>
      <c r="H56" s="33">
        <v>2680000</v>
      </c>
      <c r="I56" s="33">
        <f t="shared" si="1"/>
        <v>2680000</v>
      </c>
      <c r="J56" s="32"/>
    </row>
    <row r="57" spans="1:10" ht="18" customHeight="1">
      <c r="A57" s="31" t="s">
        <v>703</v>
      </c>
      <c r="B57" s="32" t="s">
        <v>704</v>
      </c>
      <c r="C57" s="32" t="s">
        <v>556</v>
      </c>
      <c r="D57" s="32" t="s">
        <v>705</v>
      </c>
      <c r="E57" s="10" t="str">
        <f t="shared" si="0"/>
        <v>Lê Văn Nghĩa</v>
      </c>
      <c r="F57" s="32" t="s">
        <v>786</v>
      </c>
      <c r="G57" s="33">
        <v>2680000</v>
      </c>
      <c r="H57" s="33">
        <v>2680000</v>
      </c>
      <c r="I57" s="33">
        <f t="shared" si="1"/>
        <v>5360000</v>
      </c>
      <c r="J57" s="32"/>
    </row>
    <row r="58" spans="1:10" ht="18" customHeight="1">
      <c r="A58" s="31" t="s">
        <v>706</v>
      </c>
      <c r="B58" s="32" t="s">
        <v>707</v>
      </c>
      <c r="C58" s="32" t="s">
        <v>708</v>
      </c>
      <c r="D58" s="32" t="s">
        <v>705</v>
      </c>
      <c r="E58" s="10" t="str">
        <f t="shared" si="0"/>
        <v>Trịnh Văn Nghĩa</v>
      </c>
      <c r="F58" s="32" t="s">
        <v>786</v>
      </c>
      <c r="G58" s="33">
        <v>430000</v>
      </c>
      <c r="H58" s="33">
        <v>2680000</v>
      </c>
      <c r="I58" s="33">
        <f t="shared" si="1"/>
        <v>3110000</v>
      </c>
      <c r="J58" s="32"/>
    </row>
    <row r="59" spans="1:10" ht="18" customHeight="1">
      <c r="A59" s="31" t="s">
        <v>709</v>
      </c>
      <c r="B59" s="32" t="s">
        <v>710</v>
      </c>
      <c r="C59" s="32" t="s">
        <v>711</v>
      </c>
      <c r="D59" s="32" t="s">
        <v>712</v>
      </c>
      <c r="E59" s="10" t="str">
        <f t="shared" si="0"/>
        <v>Lê Thị Oanh</v>
      </c>
      <c r="F59" s="32" t="s">
        <v>786</v>
      </c>
      <c r="G59" s="33"/>
      <c r="H59" s="33">
        <v>2680000</v>
      </c>
      <c r="I59" s="33">
        <f t="shared" si="1"/>
        <v>2680000</v>
      </c>
      <c r="J59" s="32"/>
    </row>
    <row r="60" spans="1:10" ht="18" customHeight="1">
      <c r="A60" s="31" t="s">
        <v>713</v>
      </c>
      <c r="B60" s="32" t="s">
        <v>714</v>
      </c>
      <c r="C60" s="32" t="s">
        <v>715</v>
      </c>
      <c r="D60" s="32" t="s">
        <v>716</v>
      </c>
      <c r="E60" s="10" t="str">
        <f t="shared" si="0"/>
        <v>Lô Văn Phượng</v>
      </c>
      <c r="F60" s="32" t="s">
        <v>786</v>
      </c>
      <c r="G60" s="33"/>
      <c r="H60" s="33">
        <v>2680000</v>
      </c>
      <c r="I60" s="33">
        <f t="shared" si="1"/>
        <v>2680000</v>
      </c>
      <c r="J60" s="32"/>
    </row>
    <row r="61" spans="1:10" ht="18" customHeight="1">
      <c r="A61" s="31" t="s">
        <v>717</v>
      </c>
      <c r="B61" s="32" t="s">
        <v>718</v>
      </c>
      <c r="C61" s="32" t="s">
        <v>719</v>
      </c>
      <c r="D61" s="32" t="s">
        <v>720</v>
      </c>
      <c r="E61" s="10" t="str">
        <f t="shared" si="0"/>
        <v>Nguyễn Mạnh Quang</v>
      </c>
      <c r="F61" s="32" t="s">
        <v>786</v>
      </c>
      <c r="G61" s="33"/>
      <c r="H61" s="33">
        <v>2680000</v>
      </c>
      <c r="I61" s="33">
        <f t="shared" si="1"/>
        <v>2680000</v>
      </c>
      <c r="J61" s="32"/>
    </row>
    <row r="62" spans="1:10" ht="18" customHeight="1">
      <c r="A62" s="31" t="s">
        <v>721</v>
      </c>
      <c r="B62" s="32" t="s">
        <v>722</v>
      </c>
      <c r="C62" s="32" t="s">
        <v>575</v>
      </c>
      <c r="D62" s="32" t="s">
        <v>723</v>
      </c>
      <c r="E62" s="10" t="str">
        <f t="shared" si="0"/>
        <v>Nguyễn Văn Quảng</v>
      </c>
      <c r="F62" s="32" t="s">
        <v>786</v>
      </c>
      <c r="G62" s="33"/>
      <c r="H62" s="33">
        <v>2680000</v>
      </c>
      <c r="I62" s="33">
        <f t="shared" si="1"/>
        <v>2680000</v>
      </c>
      <c r="J62" s="32"/>
    </row>
    <row r="63" spans="1:10" ht="18" customHeight="1">
      <c r="A63" s="31" t="s">
        <v>724</v>
      </c>
      <c r="B63" s="32" t="s">
        <v>725</v>
      </c>
      <c r="C63" s="32" t="s">
        <v>700</v>
      </c>
      <c r="D63" s="32" t="s">
        <v>726</v>
      </c>
      <c r="E63" s="10" t="str">
        <f t="shared" si="0"/>
        <v>Bùi Văn Quyền</v>
      </c>
      <c r="F63" s="32" t="s">
        <v>786</v>
      </c>
      <c r="G63" s="33"/>
      <c r="H63" s="33">
        <v>2680000</v>
      </c>
      <c r="I63" s="33">
        <f t="shared" si="1"/>
        <v>2680000</v>
      </c>
      <c r="J63" s="32"/>
    </row>
    <row r="64" spans="1:10" ht="18" customHeight="1">
      <c r="A64" s="31" t="s">
        <v>727</v>
      </c>
      <c r="B64" s="32" t="s">
        <v>728</v>
      </c>
      <c r="C64" s="32" t="s">
        <v>729</v>
      </c>
      <c r="D64" s="32" t="s">
        <v>730</v>
      </c>
      <c r="E64" s="10" t="str">
        <f t="shared" si="0"/>
        <v>Cấn Quang Sơn</v>
      </c>
      <c r="F64" s="32" t="s">
        <v>786</v>
      </c>
      <c r="G64" s="33"/>
      <c r="H64" s="33">
        <f>2680000-2035000</f>
        <v>645000</v>
      </c>
      <c r="I64" s="33">
        <f t="shared" si="1"/>
        <v>645000</v>
      </c>
      <c r="J64" s="32"/>
    </row>
    <row r="65" spans="1:10" ht="18" customHeight="1">
      <c r="A65" s="31" t="s">
        <v>731</v>
      </c>
      <c r="B65" s="32" t="s">
        <v>732</v>
      </c>
      <c r="C65" s="32" t="s">
        <v>733</v>
      </c>
      <c r="D65" s="32" t="s">
        <v>730</v>
      </c>
      <c r="E65" s="10" t="str">
        <f t="shared" si="0"/>
        <v>Dương Văn Sơn</v>
      </c>
      <c r="F65" s="32" t="s">
        <v>786</v>
      </c>
      <c r="G65" s="33"/>
      <c r="H65" s="33">
        <v>2680000</v>
      </c>
      <c r="I65" s="33">
        <f t="shared" si="1"/>
        <v>2680000</v>
      </c>
      <c r="J65" s="32"/>
    </row>
    <row r="66" spans="1:10" ht="18" customHeight="1">
      <c r="A66" s="31" t="s">
        <v>734</v>
      </c>
      <c r="B66" s="32" t="s">
        <v>735</v>
      </c>
      <c r="C66" s="32" t="s">
        <v>736</v>
      </c>
      <c r="D66" s="32" t="s">
        <v>737</v>
      </c>
      <c r="E66" s="10" t="str">
        <f t="shared" si="0"/>
        <v>Phạm Huy Thảo</v>
      </c>
      <c r="F66" s="32" t="s">
        <v>786</v>
      </c>
      <c r="G66" s="33">
        <v>2680000</v>
      </c>
      <c r="H66" s="33">
        <v>2680000</v>
      </c>
      <c r="I66" s="33">
        <f t="shared" si="1"/>
        <v>5360000</v>
      </c>
      <c r="J66" s="32"/>
    </row>
    <row r="67" spans="1:10" ht="18" customHeight="1">
      <c r="A67" s="31" t="s">
        <v>738</v>
      </c>
      <c r="B67" s="32" t="s">
        <v>739</v>
      </c>
      <c r="C67" s="32" t="s">
        <v>740</v>
      </c>
      <c r="D67" s="32" t="s">
        <v>741</v>
      </c>
      <c r="E67" s="10" t="str">
        <f t="shared" si="0"/>
        <v>Bùi Thị Hồng Thắm</v>
      </c>
      <c r="F67" s="32" t="s">
        <v>786</v>
      </c>
      <c r="G67" s="33"/>
      <c r="H67" s="33">
        <f>2680000-2550000</f>
        <v>130000</v>
      </c>
      <c r="I67" s="33">
        <f t="shared" si="1"/>
        <v>130000</v>
      </c>
      <c r="J67" s="32"/>
    </row>
    <row r="68" spans="1:10" ht="18" customHeight="1">
      <c r="A68" s="31" t="s">
        <v>742</v>
      </c>
      <c r="B68" s="32" t="s">
        <v>743</v>
      </c>
      <c r="C68" s="32" t="s">
        <v>744</v>
      </c>
      <c r="D68" s="32" t="s">
        <v>745</v>
      </c>
      <c r="E68" s="10" t="str">
        <f t="shared" si="0"/>
        <v>Phùng Văn Thắng</v>
      </c>
      <c r="F68" s="32" t="s">
        <v>786</v>
      </c>
      <c r="G68" s="33"/>
      <c r="H68" s="33">
        <v>2680000</v>
      </c>
      <c r="I68" s="33">
        <f t="shared" si="1"/>
        <v>2680000</v>
      </c>
      <c r="J68" s="32"/>
    </row>
    <row r="69" spans="1:10" ht="18" customHeight="1">
      <c r="A69" s="31" t="s">
        <v>746</v>
      </c>
      <c r="B69" s="32" t="s">
        <v>747</v>
      </c>
      <c r="C69" s="32" t="s">
        <v>748</v>
      </c>
      <c r="D69" s="32" t="s">
        <v>749</v>
      </c>
      <c r="E69" s="10" t="str">
        <f t="shared" si="0"/>
        <v>Ninh Văn Thủy</v>
      </c>
      <c r="F69" s="32" t="s">
        <v>786</v>
      </c>
      <c r="G69" s="33"/>
      <c r="H69" s="33">
        <v>2680000</v>
      </c>
      <c r="I69" s="33">
        <f t="shared" si="1"/>
        <v>2680000</v>
      </c>
      <c r="J69" s="32"/>
    </row>
    <row r="70" spans="1:10" ht="18" customHeight="1">
      <c r="A70" s="31" t="s">
        <v>750</v>
      </c>
      <c r="B70" s="32" t="s">
        <v>751</v>
      </c>
      <c r="C70" s="32" t="s">
        <v>700</v>
      </c>
      <c r="D70" s="32" t="s">
        <v>752</v>
      </c>
      <c r="E70" s="10" t="str">
        <f t="shared" si="0"/>
        <v>Bùi Văn Thưởng</v>
      </c>
      <c r="F70" s="32" t="s">
        <v>786</v>
      </c>
      <c r="G70" s="33"/>
      <c r="H70" s="33">
        <v>2680000</v>
      </c>
      <c r="I70" s="33">
        <f t="shared" si="1"/>
        <v>2680000</v>
      </c>
      <c r="J70" s="32"/>
    </row>
    <row r="71" spans="1:10" ht="18" customHeight="1">
      <c r="A71" s="31" t="s">
        <v>753</v>
      </c>
      <c r="B71" s="32" t="s">
        <v>754</v>
      </c>
      <c r="C71" s="32" t="s">
        <v>755</v>
      </c>
      <c r="D71" s="32" t="s">
        <v>756</v>
      </c>
      <c r="E71" s="10" t="str">
        <f t="shared" si="0"/>
        <v>Phạm Minh Tiến</v>
      </c>
      <c r="F71" s="32" t="s">
        <v>786</v>
      </c>
      <c r="G71" s="33"/>
      <c r="H71" s="33">
        <v>2680000</v>
      </c>
      <c r="I71" s="33">
        <f t="shared" si="1"/>
        <v>2680000</v>
      </c>
      <c r="J71" s="32"/>
    </row>
    <row r="72" spans="1:10" ht="18" customHeight="1">
      <c r="A72" s="31" t="s">
        <v>757</v>
      </c>
      <c r="B72" s="32" t="s">
        <v>758</v>
      </c>
      <c r="C72" s="32" t="s">
        <v>759</v>
      </c>
      <c r="D72" s="32" t="s">
        <v>760</v>
      </c>
      <c r="E72" s="10" t="str">
        <f t="shared" si="0"/>
        <v>Ngô Bá Toàn</v>
      </c>
      <c r="F72" s="32" t="s">
        <v>786</v>
      </c>
      <c r="G72" s="33"/>
      <c r="H72" s="33">
        <v>2680000</v>
      </c>
      <c r="I72" s="33">
        <f t="shared" si="1"/>
        <v>2680000</v>
      </c>
      <c r="J72" s="32"/>
    </row>
    <row r="73" spans="1:10" ht="18" customHeight="1">
      <c r="A73" s="31" t="s">
        <v>761</v>
      </c>
      <c r="B73" s="32" t="s">
        <v>762</v>
      </c>
      <c r="C73" s="32" t="s">
        <v>763</v>
      </c>
      <c r="D73" s="32" t="s">
        <v>764</v>
      </c>
      <c r="E73" s="10" t="str">
        <f t="shared" si="0"/>
        <v>Nguyễn Quốc Trụ</v>
      </c>
      <c r="F73" s="32" t="s">
        <v>786</v>
      </c>
      <c r="G73" s="33"/>
      <c r="H73" s="33">
        <v>2680000</v>
      </c>
      <c r="I73" s="33">
        <f t="shared" si="1"/>
        <v>2680000</v>
      </c>
      <c r="J73" s="32"/>
    </row>
    <row r="74" spans="1:10" ht="18" customHeight="1">
      <c r="A74" s="31" t="s">
        <v>765</v>
      </c>
      <c r="B74" s="32" t="s">
        <v>766</v>
      </c>
      <c r="C74" s="32" t="s">
        <v>767</v>
      </c>
      <c r="D74" s="32" t="s">
        <v>768</v>
      </c>
      <c r="E74" s="10" t="str">
        <f t="shared" si="0"/>
        <v>Đào Ngọc Tuấn</v>
      </c>
      <c r="F74" s="32" t="s">
        <v>786</v>
      </c>
      <c r="G74" s="33"/>
      <c r="H74" s="33">
        <v>2680000</v>
      </c>
      <c r="I74" s="33">
        <f t="shared" si="1"/>
        <v>2680000</v>
      </c>
      <c r="J74" s="32"/>
    </row>
    <row r="75" spans="1:10" ht="18" customHeight="1">
      <c r="A75" s="31" t="s">
        <v>769</v>
      </c>
      <c r="B75" s="32" t="s">
        <v>770</v>
      </c>
      <c r="C75" s="32" t="s">
        <v>771</v>
      </c>
      <c r="D75" s="32" t="s">
        <v>768</v>
      </c>
      <c r="E75" s="10" t="str">
        <f t="shared" si="0"/>
        <v>Nguyễn Lập Tuấn</v>
      </c>
      <c r="F75" s="32" t="s">
        <v>786</v>
      </c>
      <c r="G75" s="33">
        <v>430000</v>
      </c>
      <c r="H75" s="33">
        <v>2680000</v>
      </c>
      <c r="I75" s="33">
        <f t="shared" si="1"/>
        <v>3110000</v>
      </c>
      <c r="J75" s="32"/>
    </row>
    <row r="76" spans="1:10" ht="18" customHeight="1">
      <c r="A76" s="31" t="s">
        <v>772</v>
      </c>
      <c r="B76" s="32" t="s">
        <v>773</v>
      </c>
      <c r="C76" s="32" t="s">
        <v>774</v>
      </c>
      <c r="D76" s="32" t="s">
        <v>768</v>
      </c>
      <c r="E76" s="10" t="str">
        <f t="shared" si="0"/>
        <v>Nguyễn Thành Tuấn</v>
      </c>
      <c r="F76" s="32" t="s">
        <v>786</v>
      </c>
      <c r="G76" s="33">
        <v>2680000</v>
      </c>
      <c r="H76" s="33">
        <v>2680000</v>
      </c>
      <c r="I76" s="33">
        <f t="shared" si="1"/>
        <v>5360000</v>
      </c>
      <c r="J76" s="32"/>
    </row>
    <row r="77" spans="1:10" ht="18" customHeight="1">
      <c r="A77" s="31" t="s">
        <v>775</v>
      </c>
      <c r="B77" s="32" t="s">
        <v>776</v>
      </c>
      <c r="C77" s="32" t="s">
        <v>575</v>
      </c>
      <c r="D77" s="32" t="s">
        <v>777</v>
      </c>
      <c r="E77" s="10" t="str">
        <f t="shared" si="0"/>
        <v>Nguyễn Văn Tuyên</v>
      </c>
      <c r="F77" s="32" t="s">
        <v>786</v>
      </c>
      <c r="G77" s="33">
        <v>2680000</v>
      </c>
      <c r="H77" s="33">
        <v>2680000</v>
      </c>
      <c r="I77" s="33">
        <f t="shared" si="1"/>
        <v>5360000</v>
      </c>
      <c r="J77" s="32"/>
    </row>
    <row r="78" spans="1:10" ht="18" customHeight="1">
      <c r="A78" s="31" t="s">
        <v>778</v>
      </c>
      <c r="B78" s="32" t="s">
        <v>779</v>
      </c>
      <c r="C78" s="32" t="s">
        <v>780</v>
      </c>
      <c r="D78" s="32" t="s">
        <v>781</v>
      </c>
      <c r="E78" s="10" t="str">
        <f t="shared" si="0"/>
        <v>Võ Thị Tuyết</v>
      </c>
      <c r="F78" s="32" t="s">
        <v>786</v>
      </c>
      <c r="G78" s="33"/>
      <c r="H78" s="33">
        <v>2680000</v>
      </c>
      <c r="I78" s="33">
        <f t="shared" si="1"/>
        <v>2680000</v>
      </c>
      <c r="J78" s="32"/>
    </row>
    <row r="79" spans="1:10" ht="18" customHeight="1">
      <c r="A79" s="35" t="s">
        <v>782</v>
      </c>
      <c r="B79" s="36" t="s">
        <v>783</v>
      </c>
      <c r="C79" s="36" t="s">
        <v>784</v>
      </c>
      <c r="D79" s="36" t="s">
        <v>785</v>
      </c>
      <c r="E79" s="13" t="str">
        <f>C79&amp;" "&amp;D79</f>
        <v>Lương Văn Việt</v>
      </c>
      <c r="F79" s="36" t="s">
        <v>786</v>
      </c>
      <c r="G79" s="37"/>
      <c r="H79" s="37">
        <v>2680000</v>
      </c>
      <c r="I79" s="37">
        <f>G79+H79</f>
        <v>2680000</v>
      </c>
      <c r="J79" s="36"/>
    </row>
    <row r="80" spans="1:10" s="40" customFormat="1" ht="18" customHeight="1">
      <c r="A80" s="25"/>
      <c r="B80" s="16"/>
      <c r="C80" s="16"/>
      <c r="D80" s="16"/>
      <c r="E80" s="18" t="s">
        <v>64</v>
      </c>
      <c r="F80" s="38"/>
      <c r="G80" s="39">
        <f>SUM(G14:G79)</f>
        <v>14655000</v>
      </c>
      <c r="H80" s="39">
        <f>SUM(H14:H79)</f>
        <v>170201000</v>
      </c>
      <c r="I80" s="39">
        <f>SUM(I14:I79)</f>
        <v>184856000</v>
      </c>
      <c r="J80" s="39">
        <f>SUM(J14:J79)</f>
        <v>0</v>
      </c>
    </row>
    <row r="81" ht="11.25" customHeight="1"/>
    <row r="82" spans="2:10" ht="18" customHeight="1">
      <c r="B82" s="119"/>
      <c r="C82" s="119"/>
      <c r="D82" s="2"/>
      <c r="E82" s="2"/>
      <c r="G82" s="24"/>
      <c r="H82" s="120" t="s">
        <v>1305</v>
      </c>
      <c r="I82" s="120"/>
      <c r="J82" s="120"/>
    </row>
    <row r="83" spans="1:10" ht="18" customHeight="1">
      <c r="A83" s="22"/>
      <c r="B83" s="118" t="s">
        <v>70</v>
      </c>
      <c r="C83" s="118"/>
      <c r="D83" s="4"/>
      <c r="E83" s="4"/>
      <c r="G83" s="4"/>
      <c r="H83" s="118" t="s">
        <v>69</v>
      </c>
      <c r="I83" s="118"/>
      <c r="J83" s="118"/>
    </row>
    <row r="84" spans="2:8" ht="18" customHeight="1">
      <c r="B84" s="2"/>
      <c r="C84" s="2"/>
      <c r="D84" s="2"/>
      <c r="E84" s="2"/>
      <c r="F84" s="2"/>
      <c r="G84" s="2"/>
      <c r="H84" s="2"/>
    </row>
    <row r="85" ht="18" customHeight="1"/>
  </sheetData>
  <sheetProtection/>
  <mergeCells count="8">
    <mergeCell ref="B10:I10"/>
    <mergeCell ref="B7:E7"/>
    <mergeCell ref="B8:E8"/>
    <mergeCell ref="B82:C82"/>
    <mergeCell ref="B83:C83"/>
    <mergeCell ref="H82:J82"/>
    <mergeCell ref="H83:J83"/>
    <mergeCell ref="A11:J11"/>
  </mergeCells>
  <printOptions/>
  <pageMargins left="0.29" right="0.27" top="0.33" bottom="0.31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.8515625" style="63" customWidth="1"/>
    <col min="2" max="2" width="19.28125" style="44" customWidth="1"/>
    <col min="3" max="3" width="19.57421875" style="44" customWidth="1"/>
    <col min="4" max="4" width="11.00390625" style="44" customWidth="1"/>
    <col min="5" max="5" width="11.00390625" style="64" customWidth="1"/>
    <col min="6" max="6" width="12.8515625" style="64" bestFit="1" customWidth="1"/>
    <col min="7" max="7" width="11.57421875" style="64" customWidth="1"/>
    <col min="8" max="8" width="9.57421875" style="44" customWidth="1"/>
    <col min="9" max="16384" width="9.140625" style="44" customWidth="1"/>
  </cols>
  <sheetData>
    <row r="1" spans="1:10" ht="12.75">
      <c r="A1" s="121" t="s">
        <v>0</v>
      </c>
      <c r="B1" s="121"/>
      <c r="C1" s="121"/>
      <c r="D1" s="67"/>
      <c r="E1" s="67"/>
      <c r="F1" s="67"/>
      <c r="G1" s="67"/>
      <c r="H1" s="67"/>
      <c r="I1" s="67"/>
      <c r="J1" s="67"/>
    </row>
    <row r="2" spans="1:10" ht="12.75">
      <c r="A2" s="121" t="s">
        <v>1303</v>
      </c>
      <c r="B2" s="121"/>
      <c r="C2" s="121"/>
      <c r="D2" s="67"/>
      <c r="E2" s="67"/>
      <c r="F2" s="67"/>
      <c r="G2" s="67"/>
      <c r="H2" s="67"/>
      <c r="I2" s="67"/>
      <c r="J2" s="67"/>
    </row>
    <row r="3" spans="1:10" ht="12.75">
      <c r="A3" s="45"/>
      <c r="B3" s="46"/>
      <c r="C3" s="46"/>
      <c r="D3" s="46"/>
      <c r="E3" s="47"/>
      <c r="F3" s="47"/>
      <c r="G3" s="47"/>
      <c r="H3" s="46"/>
      <c r="I3" s="46"/>
      <c r="J3" s="46"/>
    </row>
    <row r="4" spans="1:10" ht="12.75" customHeight="1">
      <c r="A4" s="117" t="s">
        <v>1301</v>
      </c>
      <c r="B4" s="117"/>
      <c r="C4" s="117"/>
      <c r="D4" s="117"/>
      <c r="E4" s="117"/>
      <c r="F4" s="117"/>
      <c r="G4" s="117"/>
      <c r="H4" s="117"/>
      <c r="I4" s="66"/>
      <c r="J4" s="66"/>
    </row>
    <row r="5" spans="1:10" ht="12.75" customHeight="1">
      <c r="A5" s="121" t="s">
        <v>68</v>
      </c>
      <c r="B5" s="121"/>
      <c r="C5" s="121"/>
      <c r="D5" s="121"/>
      <c r="E5" s="121"/>
      <c r="F5" s="121"/>
      <c r="G5" s="121"/>
      <c r="H5" s="121"/>
      <c r="I5" s="67"/>
      <c r="J5" s="67"/>
    </row>
    <row r="6" spans="1:10" ht="12.75">
      <c r="A6" s="48"/>
      <c r="B6" s="49"/>
      <c r="C6" s="49"/>
      <c r="D6" s="49"/>
      <c r="E6" s="50"/>
      <c r="F6" s="50"/>
      <c r="G6" s="50"/>
      <c r="H6" s="49"/>
      <c r="I6" s="49"/>
      <c r="J6" s="49"/>
    </row>
    <row r="8" spans="1:8" ht="12.75">
      <c r="A8" s="51" t="s">
        <v>1</v>
      </c>
      <c r="B8" s="52" t="s">
        <v>2</v>
      </c>
      <c r="C8" s="52" t="s">
        <v>3</v>
      </c>
      <c r="D8" s="52" t="s">
        <v>4</v>
      </c>
      <c r="E8" s="53" t="s">
        <v>65</v>
      </c>
      <c r="F8" s="53" t="s">
        <v>1302</v>
      </c>
      <c r="G8" s="53" t="s">
        <v>66</v>
      </c>
      <c r="H8" s="52" t="s">
        <v>67</v>
      </c>
    </row>
    <row r="9" spans="1:8" ht="20.25" customHeight="1">
      <c r="A9" s="54" t="s">
        <v>554</v>
      </c>
      <c r="B9" s="55" t="s">
        <v>787</v>
      </c>
      <c r="C9" s="56" t="s">
        <v>812</v>
      </c>
      <c r="D9" s="56" t="s">
        <v>837</v>
      </c>
      <c r="E9" s="57"/>
      <c r="F9" s="57">
        <v>2300000</v>
      </c>
      <c r="G9" s="57">
        <f>E9+F9</f>
        <v>2300000</v>
      </c>
      <c r="H9" s="56"/>
    </row>
    <row r="10" spans="1:8" ht="20.25" customHeight="1">
      <c r="A10" s="54" t="s">
        <v>559</v>
      </c>
      <c r="B10" s="55" t="s">
        <v>788</v>
      </c>
      <c r="C10" s="56" t="s">
        <v>813</v>
      </c>
      <c r="D10" s="56" t="s">
        <v>837</v>
      </c>
      <c r="E10" s="57"/>
      <c r="F10" s="57">
        <v>2300000</v>
      </c>
      <c r="G10" s="57">
        <f aca="true" t="shared" si="0" ref="G10:G33">E10+F10</f>
        <v>2300000</v>
      </c>
      <c r="H10" s="56"/>
    </row>
    <row r="11" spans="1:8" ht="20.25" customHeight="1">
      <c r="A11" s="54" t="s">
        <v>563</v>
      </c>
      <c r="B11" s="55" t="s">
        <v>789</v>
      </c>
      <c r="C11" s="56" t="s">
        <v>814</v>
      </c>
      <c r="D11" s="56" t="s">
        <v>837</v>
      </c>
      <c r="E11" s="57"/>
      <c r="F11" s="57">
        <v>2300000</v>
      </c>
      <c r="G11" s="57">
        <f t="shared" si="0"/>
        <v>2300000</v>
      </c>
      <c r="H11" s="56"/>
    </row>
    <row r="12" spans="1:8" ht="20.25" customHeight="1">
      <c r="A12" s="54" t="s">
        <v>566</v>
      </c>
      <c r="B12" s="55" t="s">
        <v>790</v>
      </c>
      <c r="C12" s="56" t="s">
        <v>815</v>
      </c>
      <c r="D12" s="56" t="s">
        <v>837</v>
      </c>
      <c r="E12" s="57"/>
      <c r="F12" s="57">
        <v>2300000</v>
      </c>
      <c r="G12" s="57">
        <f t="shared" si="0"/>
        <v>2300000</v>
      </c>
      <c r="H12" s="56"/>
    </row>
    <row r="13" spans="1:8" ht="20.25" customHeight="1">
      <c r="A13" s="54" t="s">
        <v>569</v>
      </c>
      <c r="B13" s="55" t="s">
        <v>791</v>
      </c>
      <c r="C13" s="56" t="s">
        <v>816</v>
      </c>
      <c r="D13" s="56" t="s">
        <v>837</v>
      </c>
      <c r="E13" s="57"/>
      <c r="F13" s="57">
        <v>2300000</v>
      </c>
      <c r="G13" s="57">
        <f t="shared" si="0"/>
        <v>2300000</v>
      </c>
      <c r="H13" s="56"/>
    </row>
    <row r="14" spans="1:8" ht="20.25" customHeight="1">
      <c r="A14" s="54" t="s">
        <v>573</v>
      </c>
      <c r="B14" s="55" t="s">
        <v>792</v>
      </c>
      <c r="C14" s="56" t="s">
        <v>817</v>
      </c>
      <c r="D14" s="56" t="s">
        <v>837</v>
      </c>
      <c r="E14" s="57">
        <v>600000</v>
      </c>
      <c r="F14" s="57">
        <v>2300000</v>
      </c>
      <c r="G14" s="57">
        <f t="shared" si="0"/>
        <v>2900000</v>
      </c>
      <c r="H14" s="56"/>
    </row>
    <row r="15" spans="1:8" ht="20.25" customHeight="1">
      <c r="A15" s="54" t="s">
        <v>577</v>
      </c>
      <c r="B15" s="55" t="s">
        <v>793</v>
      </c>
      <c r="C15" s="56" t="s">
        <v>818</v>
      </c>
      <c r="D15" s="56" t="s">
        <v>837</v>
      </c>
      <c r="E15" s="57"/>
      <c r="F15" s="57">
        <v>2300000</v>
      </c>
      <c r="G15" s="57">
        <f t="shared" si="0"/>
        <v>2300000</v>
      </c>
      <c r="H15" s="56"/>
    </row>
    <row r="16" spans="1:8" ht="20.25" customHeight="1">
      <c r="A16" s="54" t="s">
        <v>581</v>
      </c>
      <c r="B16" s="55" t="s">
        <v>794</v>
      </c>
      <c r="C16" s="56" t="s">
        <v>819</v>
      </c>
      <c r="D16" s="56" t="s">
        <v>837</v>
      </c>
      <c r="E16" s="57">
        <v>348000</v>
      </c>
      <c r="F16" s="57">
        <v>2300000</v>
      </c>
      <c r="G16" s="57">
        <f t="shared" si="0"/>
        <v>2648000</v>
      </c>
      <c r="H16" s="56"/>
    </row>
    <row r="17" spans="1:8" ht="20.25" customHeight="1">
      <c r="A17" s="54" t="s">
        <v>584</v>
      </c>
      <c r="B17" s="55" t="s">
        <v>795</v>
      </c>
      <c r="C17" s="56" t="s">
        <v>820</v>
      </c>
      <c r="D17" s="56" t="s">
        <v>837</v>
      </c>
      <c r="E17" s="57"/>
      <c r="F17" s="57">
        <v>2300000</v>
      </c>
      <c r="G17" s="57">
        <f t="shared" si="0"/>
        <v>2300000</v>
      </c>
      <c r="H17" s="56"/>
    </row>
    <row r="18" spans="1:8" ht="20.25" customHeight="1">
      <c r="A18" s="54" t="s">
        <v>588</v>
      </c>
      <c r="B18" s="55" t="s">
        <v>796</v>
      </c>
      <c r="C18" s="56" t="s">
        <v>821</v>
      </c>
      <c r="D18" s="56" t="s">
        <v>837</v>
      </c>
      <c r="E18" s="57"/>
      <c r="F18" s="57">
        <v>2300000</v>
      </c>
      <c r="G18" s="57">
        <f t="shared" si="0"/>
        <v>2300000</v>
      </c>
      <c r="H18" s="56"/>
    </row>
    <row r="19" spans="1:8" ht="20.25" customHeight="1">
      <c r="A19" s="54" t="s">
        <v>591</v>
      </c>
      <c r="B19" s="55" t="s">
        <v>797</v>
      </c>
      <c r="C19" s="56" t="s">
        <v>822</v>
      </c>
      <c r="D19" s="56" t="s">
        <v>837</v>
      </c>
      <c r="E19" s="57"/>
      <c r="F19" s="57">
        <v>2300000</v>
      </c>
      <c r="G19" s="57">
        <f t="shared" si="0"/>
        <v>2300000</v>
      </c>
      <c r="H19" s="56"/>
    </row>
    <row r="20" spans="1:8" ht="20.25" customHeight="1">
      <c r="A20" s="54" t="s">
        <v>594</v>
      </c>
      <c r="B20" s="55" t="s">
        <v>798</v>
      </c>
      <c r="C20" s="56" t="s">
        <v>823</v>
      </c>
      <c r="D20" s="56" t="s">
        <v>837</v>
      </c>
      <c r="E20" s="57"/>
      <c r="F20" s="57">
        <f>2300000-700000</f>
        <v>1600000</v>
      </c>
      <c r="G20" s="57">
        <f t="shared" si="0"/>
        <v>1600000</v>
      </c>
      <c r="H20" s="56"/>
    </row>
    <row r="21" spans="1:8" ht="20.25" customHeight="1">
      <c r="A21" s="54" t="s">
        <v>597</v>
      </c>
      <c r="B21" s="55" t="s">
        <v>799</v>
      </c>
      <c r="C21" s="56" t="s">
        <v>824</v>
      </c>
      <c r="D21" s="56" t="s">
        <v>837</v>
      </c>
      <c r="E21" s="57">
        <v>2300000</v>
      </c>
      <c r="F21" s="57">
        <v>2300000</v>
      </c>
      <c r="G21" s="57">
        <f t="shared" si="0"/>
        <v>4600000</v>
      </c>
      <c r="H21" s="56"/>
    </row>
    <row r="22" spans="1:8" ht="20.25" customHeight="1">
      <c r="A22" s="54" t="s">
        <v>600</v>
      </c>
      <c r="B22" s="55" t="s">
        <v>800</v>
      </c>
      <c r="C22" s="56" t="s">
        <v>825</v>
      </c>
      <c r="D22" s="56" t="s">
        <v>837</v>
      </c>
      <c r="E22" s="57"/>
      <c r="F22" s="57">
        <f>2300000-700000</f>
        <v>1600000</v>
      </c>
      <c r="G22" s="57">
        <f t="shared" si="0"/>
        <v>1600000</v>
      </c>
      <c r="H22" s="56"/>
    </row>
    <row r="23" spans="1:8" ht="20.25" customHeight="1">
      <c r="A23" s="54" t="s">
        <v>603</v>
      </c>
      <c r="B23" s="55" t="s">
        <v>801</v>
      </c>
      <c r="C23" s="56" t="s">
        <v>826</v>
      </c>
      <c r="D23" s="56" t="s">
        <v>837</v>
      </c>
      <c r="E23" s="57">
        <v>2300000</v>
      </c>
      <c r="F23" s="57">
        <v>2300000</v>
      </c>
      <c r="G23" s="57">
        <f t="shared" si="0"/>
        <v>4600000</v>
      </c>
      <c r="H23" s="56"/>
    </row>
    <row r="24" spans="1:8" ht="20.25" customHeight="1">
      <c r="A24" s="54" t="s">
        <v>607</v>
      </c>
      <c r="B24" s="55" t="s">
        <v>802</v>
      </c>
      <c r="C24" s="56" t="s">
        <v>827</v>
      </c>
      <c r="D24" s="56" t="s">
        <v>837</v>
      </c>
      <c r="E24" s="57"/>
      <c r="F24" s="57">
        <v>2300000</v>
      </c>
      <c r="G24" s="57">
        <f t="shared" si="0"/>
        <v>2300000</v>
      </c>
      <c r="H24" s="56"/>
    </row>
    <row r="25" spans="1:8" ht="20.25" customHeight="1">
      <c r="A25" s="54" t="s">
        <v>611</v>
      </c>
      <c r="B25" s="55" t="s">
        <v>803</v>
      </c>
      <c r="C25" s="56" t="s">
        <v>828</v>
      </c>
      <c r="D25" s="56" t="s">
        <v>837</v>
      </c>
      <c r="E25" s="57">
        <v>430000</v>
      </c>
      <c r="F25" s="57"/>
      <c r="G25" s="57">
        <f t="shared" si="0"/>
        <v>430000</v>
      </c>
      <c r="H25" s="56"/>
    </row>
    <row r="26" spans="1:8" ht="20.25" customHeight="1">
      <c r="A26" s="54" t="s">
        <v>615</v>
      </c>
      <c r="B26" s="55" t="s">
        <v>804</v>
      </c>
      <c r="C26" s="56" t="s">
        <v>829</v>
      </c>
      <c r="D26" s="56" t="s">
        <v>837</v>
      </c>
      <c r="E26" s="57">
        <v>2300000</v>
      </c>
      <c r="F26" s="57">
        <v>2300000</v>
      </c>
      <c r="G26" s="57">
        <f t="shared" si="0"/>
        <v>4600000</v>
      </c>
      <c r="H26" s="56"/>
    </row>
    <row r="27" spans="1:8" ht="20.25" customHeight="1">
      <c r="A27" s="54" t="s">
        <v>617</v>
      </c>
      <c r="B27" s="55" t="s">
        <v>805</v>
      </c>
      <c r="C27" s="56" t="s">
        <v>830</v>
      </c>
      <c r="D27" s="56" t="s">
        <v>837</v>
      </c>
      <c r="E27" s="57">
        <v>2300000</v>
      </c>
      <c r="F27" s="57">
        <v>2300000</v>
      </c>
      <c r="G27" s="57">
        <f t="shared" si="0"/>
        <v>4600000</v>
      </c>
      <c r="H27" s="56"/>
    </row>
    <row r="28" spans="1:8" ht="20.25" customHeight="1">
      <c r="A28" s="54" t="s">
        <v>621</v>
      </c>
      <c r="B28" s="55" t="s">
        <v>806</v>
      </c>
      <c r="C28" s="56" t="s">
        <v>831</v>
      </c>
      <c r="D28" s="56" t="s">
        <v>837</v>
      </c>
      <c r="E28" s="57"/>
      <c r="F28" s="57">
        <v>2300000</v>
      </c>
      <c r="G28" s="57">
        <f t="shared" si="0"/>
        <v>2300000</v>
      </c>
      <c r="H28" s="56"/>
    </row>
    <row r="29" spans="1:8" ht="20.25" customHeight="1">
      <c r="A29" s="54" t="s">
        <v>625</v>
      </c>
      <c r="B29" s="55" t="s">
        <v>807</v>
      </c>
      <c r="C29" s="56" t="s">
        <v>832</v>
      </c>
      <c r="D29" s="56" t="s">
        <v>837</v>
      </c>
      <c r="E29" s="57"/>
      <c r="F29" s="57">
        <f>2300000-1470000</f>
        <v>830000</v>
      </c>
      <c r="G29" s="57">
        <f t="shared" si="0"/>
        <v>830000</v>
      </c>
      <c r="H29" s="56"/>
    </row>
    <row r="30" spans="1:8" ht="20.25" customHeight="1">
      <c r="A30" s="54" t="s">
        <v>628</v>
      </c>
      <c r="B30" s="55" t="s">
        <v>808</v>
      </c>
      <c r="C30" s="56" t="s">
        <v>833</v>
      </c>
      <c r="D30" s="56" t="s">
        <v>837</v>
      </c>
      <c r="E30" s="57"/>
      <c r="F30" s="57">
        <v>2300000</v>
      </c>
      <c r="G30" s="57">
        <f t="shared" si="0"/>
        <v>2300000</v>
      </c>
      <c r="H30" s="56"/>
    </row>
    <row r="31" spans="1:8" ht="20.25" customHeight="1">
      <c r="A31" s="54" t="s">
        <v>632</v>
      </c>
      <c r="B31" s="55" t="s">
        <v>809</v>
      </c>
      <c r="C31" s="56" t="s">
        <v>834</v>
      </c>
      <c r="D31" s="56" t="s">
        <v>837</v>
      </c>
      <c r="E31" s="57"/>
      <c r="F31" s="57">
        <v>2300000</v>
      </c>
      <c r="G31" s="57">
        <f t="shared" si="0"/>
        <v>2300000</v>
      </c>
      <c r="H31" s="56"/>
    </row>
    <row r="32" spans="1:8" ht="20.25" customHeight="1">
      <c r="A32" s="54" t="s">
        <v>635</v>
      </c>
      <c r="B32" s="55" t="s">
        <v>810</v>
      </c>
      <c r="C32" s="56" t="s">
        <v>835</v>
      </c>
      <c r="D32" s="56" t="s">
        <v>837</v>
      </c>
      <c r="E32" s="57"/>
      <c r="F32" s="57">
        <v>2300000</v>
      </c>
      <c r="G32" s="57">
        <f t="shared" si="0"/>
        <v>2300000</v>
      </c>
      <c r="H32" s="56"/>
    </row>
    <row r="33" spans="1:8" ht="20.25" customHeight="1">
      <c r="A33" s="54" t="s">
        <v>639</v>
      </c>
      <c r="B33" s="55" t="s">
        <v>811</v>
      </c>
      <c r="C33" s="56" t="s">
        <v>836</v>
      </c>
      <c r="D33" s="56" t="s">
        <v>837</v>
      </c>
      <c r="E33" s="57"/>
      <c r="F33" s="57">
        <v>2300000</v>
      </c>
      <c r="G33" s="57">
        <f t="shared" si="0"/>
        <v>2300000</v>
      </c>
      <c r="H33" s="56"/>
    </row>
    <row r="34" spans="1:8" s="62" customFormat="1" ht="20.25" customHeight="1">
      <c r="A34" s="58"/>
      <c r="B34" s="59"/>
      <c r="C34" s="60" t="s">
        <v>64</v>
      </c>
      <c r="D34" s="59"/>
      <c r="E34" s="61">
        <f>SUM(E9:E33)</f>
        <v>10578000</v>
      </c>
      <c r="F34" s="61">
        <f>SUM(F9:F33)</f>
        <v>52330000</v>
      </c>
      <c r="G34" s="61">
        <f>SUM(G9:G33)</f>
        <v>62908000</v>
      </c>
      <c r="H34" s="59"/>
    </row>
    <row r="35" spans="1:8" ht="20.25" customHeight="1">
      <c r="A35" s="45"/>
      <c r="B35" s="122"/>
      <c r="C35" s="122"/>
      <c r="D35" s="46"/>
      <c r="E35" s="46"/>
      <c r="F35" s="123" t="s">
        <v>1304</v>
      </c>
      <c r="G35" s="123"/>
      <c r="H35" s="123"/>
    </row>
    <row r="36" spans="1:8" ht="20.25" customHeight="1">
      <c r="A36" s="66"/>
      <c r="B36" s="121" t="s">
        <v>70</v>
      </c>
      <c r="C36" s="121"/>
      <c r="D36" s="67"/>
      <c r="E36" s="67"/>
      <c r="F36" s="121" t="s">
        <v>69</v>
      </c>
      <c r="G36" s="121"/>
      <c r="H36" s="121"/>
    </row>
    <row r="37" spans="1:8" ht="12.75">
      <c r="A37" s="45"/>
      <c r="B37" s="46"/>
      <c r="C37" s="46"/>
      <c r="D37" s="46"/>
      <c r="E37" s="46"/>
      <c r="F37" s="46"/>
      <c r="G37" s="46"/>
      <c r="H37" s="46"/>
    </row>
  </sheetData>
  <sheetProtection/>
  <mergeCells count="8">
    <mergeCell ref="B36:C36"/>
    <mergeCell ref="F36:H36"/>
    <mergeCell ref="A1:C1"/>
    <mergeCell ref="A2:C2"/>
    <mergeCell ref="A4:H4"/>
    <mergeCell ref="A5:H5"/>
    <mergeCell ref="B35:C35"/>
    <mergeCell ref="F35:H35"/>
  </mergeCells>
  <printOptions/>
  <pageMargins left="0.48" right="0.33" top="0.29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">
      <selection activeCell="B1" sqref="A1:J5"/>
    </sheetView>
  </sheetViews>
  <sheetFormatPr defaultColWidth="9.140625" defaultRowHeight="12.75"/>
  <cols>
    <col min="1" max="1" width="4.57421875" style="34" customWidth="1"/>
    <col min="2" max="2" width="19.140625" style="34" customWidth="1"/>
    <col min="3" max="3" width="17.8515625" style="34" customWidth="1"/>
    <col min="4" max="4" width="11.00390625" style="34" customWidth="1"/>
    <col min="5" max="5" width="11.57421875" style="41" customWidth="1"/>
    <col min="6" max="6" width="12.8515625" style="41" bestFit="1" customWidth="1"/>
    <col min="7" max="7" width="12.00390625" style="41" customWidth="1"/>
    <col min="8" max="8" width="11.00390625" style="34" customWidth="1"/>
    <col min="9" max="16384" width="9.140625" style="34" customWidth="1"/>
  </cols>
  <sheetData>
    <row r="1" spans="1:10" ht="12">
      <c r="A1" s="45"/>
      <c r="B1" s="116" t="s">
        <v>1306</v>
      </c>
      <c r="C1" s="116"/>
      <c r="D1" s="116"/>
      <c r="E1" s="116"/>
      <c r="F1" s="67"/>
      <c r="G1" s="67"/>
      <c r="H1" s="67"/>
      <c r="I1" s="67"/>
      <c r="J1" s="65"/>
    </row>
    <row r="2" spans="1:10" ht="12">
      <c r="A2" s="45"/>
      <c r="B2" s="116" t="s">
        <v>1303</v>
      </c>
      <c r="C2" s="116"/>
      <c r="D2" s="116"/>
      <c r="E2" s="116"/>
      <c r="F2" s="67"/>
      <c r="G2" s="67"/>
      <c r="H2" s="67"/>
      <c r="I2" s="67"/>
      <c r="J2" s="65"/>
    </row>
    <row r="3" spans="1:10" ht="12" customHeight="1">
      <c r="A3" s="45"/>
      <c r="B3" s="45"/>
      <c r="C3" s="46"/>
      <c r="D3" s="46"/>
      <c r="E3" s="46"/>
      <c r="F3" s="47"/>
      <c r="G3" s="47"/>
      <c r="H3" s="47"/>
      <c r="I3" s="46"/>
      <c r="J3" s="65"/>
    </row>
    <row r="4" spans="1:10" ht="12" customHeight="1">
      <c r="A4" s="45"/>
      <c r="B4" s="117" t="s">
        <v>1301</v>
      </c>
      <c r="C4" s="117"/>
      <c r="D4" s="117"/>
      <c r="E4" s="117"/>
      <c r="F4" s="117"/>
      <c r="G4" s="117"/>
      <c r="H4" s="117"/>
      <c r="I4" s="117"/>
      <c r="J4" s="65"/>
    </row>
    <row r="5" spans="1:10" ht="12">
      <c r="A5" s="121" t="s">
        <v>1309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8" ht="27" customHeight="1">
      <c r="A7" s="25" t="s">
        <v>1</v>
      </c>
      <c r="B7" s="26" t="s">
        <v>2</v>
      </c>
      <c r="C7" s="26" t="s">
        <v>3</v>
      </c>
      <c r="D7" s="26" t="s">
        <v>4</v>
      </c>
      <c r="E7" s="28" t="s">
        <v>65</v>
      </c>
      <c r="F7" s="28" t="s">
        <v>1312</v>
      </c>
      <c r="G7" s="28" t="s">
        <v>66</v>
      </c>
      <c r="H7" s="26" t="s">
        <v>67</v>
      </c>
    </row>
    <row r="8" spans="1:8" ht="19.5" customHeight="1">
      <c r="A8" s="23" t="s">
        <v>554</v>
      </c>
      <c r="B8" s="23" t="s">
        <v>1168</v>
      </c>
      <c r="C8" s="42" t="s">
        <v>1233</v>
      </c>
      <c r="D8" s="42" t="s">
        <v>1298</v>
      </c>
      <c r="E8" s="43"/>
      <c r="F8" s="43">
        <v>2680000</v>
      </c>
      <c r="G8" s="43">
        <f>E8+F8</f>
        <v>2680000</v>
      </c>
      <c r="H8" s="42"/>
    </row>
    <row r="9" spans="1:8" ht="19.5" customHeight="1">
      <c r="A9" s="23" t="s">
        <v>559</v>
      </c>
      <c r="B9" s="23" t="s">
        <v>1169</v>
      </c>
      <c r="C9" s="42" t="s">
        <v>1234</v>
      </c>
      <c r="D9" s="42" t="s">
        <v>1298</v>
      </c>
      <c r="E9" s="43">
        <v>2680000</v>
      </c>
      <c r="F9" s="43">
        <v>2680000</v>
      </c>
      <c r="G9" s="43">
        <f aca="true" t="shared" si="0" ref="G9:G72">E9+F9</f>
        <v>5360000</v>
      </c>
      <c r="H9" s="42"/>
    </row>
    <row r="10" spans="1:8" ht="19.5" customHeight="1">
      <c r="A10" s="23" t="s">
        <v>563</v>
      </c>
      <c r="B10" s="23" t="s">
        <v>1170</v>
      </c>
      <c r="C10" s="42" t="s">
        <v>1235</v>
      </c>
      <c r="D10" s="42" t="s">
        <v>1298</v>
      </c>
      <c r="E10" s="43"/>
      <c r="F10" s="43">
        <v>2680000</v>
      </c>
      <c r="G10" s="43">
        <f t="shared" si="0"/>
        <v>2680000</v>
      </c>
      <c r="H10" s="42"/>
    </row>
    <row r="11" spans="1:8" ht="19.5" customHeight="1">
      <c r="A11" s="23" t="s">
        <v>566</v>
      </c>
      <c r="B11" s="23" t="s">
        <v>1171</v>
      </c>
      <c r="C11" s="42" t="s">
        <v>1236</v>
      </c>
      <c r="D11" s="42" t="s">
        <v>1298</v>
      </c>
      <c r="E11" s="43"/>
      <c r="F11" s="43">
        <v>2680000</v>
      </c>
      <c r="G11" s="43">
        <f t="shared" si="0"/>
        <v>2680000</v>
      </c>
      <c r="H11" s="42"/>
    </row>
    <row r="12" spans="1:8" ht="19.5" customHeight="1">
      <c r="A12" s="23" t="s">
        <v>569</v>
      </c>
      <c r="B12" s="23" t="s">
        <v>1172</v>
      </c>
      <c r="C12" s="42" t="s">
        <v>1237</v>
      </c>
      <c r="D12" s="42" t="s">
        <v>1298</v>
      </c>
      <c r="E12" s="43"/>
      <c r="F12" s="43">
        <v>2680000</v>
      </c>
      <c r="G12" s="43">
        <f t="shared" si="0"/>
        <v>2680000</v>
      </c>
      <c r="H12" s="42"/>
    </row>
    <row r="13" spans="1:8" ht="19.5" customHeight="1">
      <c r="A13" s="23" t="s">
        <v>573</v>
      </c>
      <c r="B13" s="23" t="s">
        <v>1173</v>
      </c>
      <c r="C13" s="42" t="s">
        <v>1238</v>
      </c>
      <c r="D13" s="42" t="s">
        <v>1298</v>
      </c>
      <c r="E13" s="43"/>
      <c r="F13" s="43">
        <v>2680000</v>
      </c>
      <c r="G13" s="43">
        <f t="shared" si="0"/>
        <v>2680000</v>
      </c>
      <c r="H13" s="42"/>
    </row>
    <row r="14" spans="1:8" ht="19.5" customHeight="1">
      <c r="A14" s="23" t="s">
        <v>577</v>
      </c>
      <c r="B14" s="23" t="s">
        <v>1174</v>
      </c>
      <c r="C14" s="42" t="s">
        <v>1239</v>
      </c>
      <c r="D14" s="42" t="s">
        <v>1298</v>
      </c>
      <c r="E14" s="43"/>
      <c r="F14" s="43">
        <v>2680000</v>
      </c>
      <c r="G14" s="43">
        <f t="shared" si="0"/>
        <v>2680000</v>
      </c>
      <c r="H14" s="42"/>
    </row>
    <row r="15" spans="1:8" ht="19.5" customHeight="1">
      <c r="A15" s="23" t="s">
        <v>581</v>
      </c>
      <c r="B15" s="23" t="s">
        <v>1175</v>
      </c>
      <c r="C15" s="42" t="s">
        <v>1240</v>
      </c>
      <c r="D15" s="42" t="s">
        <v>1298</v>
      </c>
      <c r="E15" s="43"/>
      <c r="F15" s="43">
        <v>2680000</v>
      </c>
      <c r="G15" s="43">
        <f t="shared" si="0"/>
        <v>2680000</v>
      </c>
      <c r="H15" s="42"/>
    </row>
    <row r="16" spans="1:8" ht="19.5" customHeight="1">
      <c r="A16" s="23" t="s">
        <v>584</v>
      </c>
      <c r="B16" s="23" t="s">
        <v>1176</v>
      </c>
      <c r="C16" s="42" t="s">
        <v>1241</v>
      </c>
      <c r="D16" s="42" t="s">
        <v>1298</v>
      </c>
      <c r="E16" s="43"/>
      <c r="F16" s="43">
        <v>2680000</v>
      </c>
      <c r="G16" s="43">
        <f t="shared" si="0"/>
        <v>2680000</v>
      </c>
      <c r="H16" s="42"/>
    </row>
    <row r="17" spans="1:8" ht="19.5" customHeight="1">
      <c r="A17" s="23" t="s">
        <v>588</v>
      </c>
      <c r="B17" s="23" t="s">
        <v>1177</v>
      </c>
      <c r="C17" s="42" t="s">
        <v>1242</v>
      </c>
      <c r="D17" s="42" t="s">
        <v>1298</v>
      </c>
      <c r="E17" s="43"/>
      <c r="F17" s="43">
        <v>2680000</v>
      </c>
      <c r="G17" s="43">
        <f t="shared" si="0"/>
        <v>2680000</v>
      </c>
      <c r="H17" s="42"/>
    </row>
    <row r="18" spans="1:8" ht="19.5" customHeight="1">
      <c r="A18" s="23" t="s">
        <v>591</v>
      </c>
      <c r="B18" s="23" t="s">
        <v>1178</v>
      </c>
      <c r="C18" s="42" t="s">
        <v>1243</v>
      </c>
      <c r="D18" s="42" t="s">
        <v>1298</v>
      </c>
      <c r="E18" s="43"/>
      <c r="F18" s="43">
        <v>2680000</v>
      </c>
      <c r="G18" s="43">
        <f t="shared" si="0"/>
        <v>2680000</v>
      </c>
      <c r="H18" s="42"/>
    </row>
    <row r="19" spans="1:8" ht="19.5" customHeight="1">
      <c r="A19" s="23" t="s">
        <v>594</v>
      </c>
      <c r="B19" s="23" t="s">
        <v>1179</v>
      </c>
      <c r="C19" s="42" t="s">
        <v>1244</v>
      </c>
      <c r="D19" s="42" t="s">
        <v>1298</v>
      </c>
      <c r="E19" s="43"/>
      <c r="F19" s="43">
        <v>2680000</v>
      </c>
      <c r="G19" s="43">
        <f t="shared" si="0"/>
        <v>2680000</v>
      </c>
      <c r="H19" s="42"/>
    </row>
    <row r="20" spans="1:8" ht="19.5" customHeight="1">
      <c r="A20" s="23" t="s">
        <v>597</v>
      </c>
      <c r="B20" s="23" t="s">
        <v>1180</v>
      </c>
      <c r="C20" s="42" t="s">
        <v>1245</v>
      </c>
      <c r="D20" s="42" t="s">
        <v>1298</v>
      </c>
      <c r="E20" s="43"/>
      <c r="F20" s="43">
        <v>2680000</v>
      </c>
      <c r="G20" s="43">
        <f t="shared" si="0"/>
        <v>2680000</v>
      </c>
      <c r="H20" s="42"/>
    </row>
    <row r="21" spans="1:8" ht="19.5" customHeight="1">
      <c r="A21" s="23" t="s">
        <v>600</v>
      </c>
      <c r="B21" s="23" t="s">
        <v>1181</v>
      </c>
      <c r="C21" s="42" t="s">
        <v>1246</v>
      </c>
      <c r="D21" s="42" t="s">
        <v>1298</v>
      </c>
      <c r="E21" s="43">
        <v>2680000</v>
      </c>
      <c r="F21" s="43">
        <v>2680000</v>
      </c>
      <c r="G21" s="43">
        <f t="shared" si="0"/>
        <v>5360000</v>
      </c>
      <c r="H21" s="42"/>
    </row>
    <row r="22" spans="1:8" ht="19.5" customHeight="1">
      <c r="A22" s="23" t="s">
        <v>603</v>
      </c>
      <c r="B22" s="23" t="s">
        <v>1182</v>
      </c>
      <c r="C22" s="42" t="s">
        <v>1247</v>
      </c>
      <c r="D22" s="42" t="s">
        <v>1298</v>
      </c>
      <c r="E22" s="43"/>
      <c r="F22" s="43">
        <v>2680000</v>
      </c>
      <c r="G22" s="43">
        <f t="shared" si="0"/>
        <v>2680000</v>
      </c>
      <c r="H22" s="42"/>
    </row>
    <row r="23" spans="1:8" ht="19.5" customHeight="1">
      <c r="A23" s="23" t="s">
        <v>607</v>
      </c>
      <c r="B23" s="23" t="s">
        <v>1183</v>
      </c>
      <c r="C23" s="42" t="s">
        <v>1248</v>
      </c>
      <c r="D23" s="42" t="s">
        <v>1298</v>
      </c>
      <c r="E23" s="43">
        <v>380000</v>
      </c>
      <c r="F23" s="43">
        <v>2680000</v>
      </c>
      <c r="G23" s="43">
        <f t="shared" si="0"/>
        <v>3060000</v>
      </c>
      <c r="H23" s="42"/>
    </row>
    <row r="24" spans="1:8" ht="19.5" customHeight="1">
      <c r="A24" s="23" t="s">
        <v>611</v>
      </c>
      <c r="B24" s="23" t="s">
        <v>1184</v>
      </c>
      <c r="C24" s="42" t="s">
        <v>1249</v>
      </c>
      <c r="D24" s="42" t="s">
        <v>1298</v>
      </c>
      <c r="E24" s="43"/>
      <c r="F24" s="43">
        <v>2680000</v>
      </c>
      <c r="G24" s="43">
        <f t="shared" si="0"/>
        <v>2680000</v>
      </c>
      <c r="H24" s="42"/>
    </row>
    <row r="25" spans="1:8" ht="19.5" customHeight="1">
      <c r="A25" s="23" t="s">
        <v>615</v>
      </c>
      <c r="B25" s="23" t="s">
        <v>1185</v>
      </c>
      <c r="C25" s="42" t="s">
        <v>1250</v>
      </c>
      <c r="D25" s="42" t="s">
        <v>1298</v>
      </c>
      <c r="E25" s="43"/>
      <c r="F25" s="43">
        <v>2680000</v>
      </c>
      <c r="G25" s="43">
        <f t="shared" si="0"/>
        <v>2680000</v>
      </c>
      <c r="H25" s="42"/>
    </row>
    <row r="26" spans="1:8" ht="19.5" customHeight="1">
      <c r="A26" s="23" t="s">
        <v>617</v>
      </c>
      <c r="B26" s="23" t="s">
        <v>1186</v>
      </c>
      <c r="C26" s="42" t="s">
        <v>1251</v>
      </c>
      <c r="D26" s="42" t="s">
        <v>1298</v>
      </c>
      <c r="E26" s="43"/>
      <c r="F26" s="43">
        <v>2680000</v>
      </c>
      <c r="G26" s="43">
        <f t="shared" si="0"/>
        <v>2680000</v>
      </c>
      <c r="H26" s="42"/>
    </row>
    <row r="27" spans="1:8" ht="19.5" customHeight="1">
      <c r="A27" s="23" t="s">
        <v>621</v>
      </c>
      <c r="B27" s="23" t="s">
        <v>1187</v>
      </c>
      <c r="C27" s="42" t="s">
        <v>1252</v>
      </c>
      <c r="D27" s="42" t="s">
        <v>1298</v>
      </c>
      <c r="E27" s="43"/>
      <c r="F27" s="43">
        <v>2680000</v>
      </c>
      <c r="G27" s="43">
        <f t="shared" si="0"/>
        <v>2680000</v>
      </c>
      <c r="H27" s="42"/>
    </row>
    <row r="28" spans="1:8" ht="19.5" customHeight="1">
      <c r="A28" s="23" t="s">
        <v>625</v>
      </c>
      <c r="B28" s="23" t="s">
        <v>1188</v>
      </c>
      <c r="C28" s="42" t="s">
        <v>1253</v>
      </c>
      <c r="D28" s="42" t="s">
        <v>1298</v>
      </c>
      <c r="E28" s="43"/>
      <c r="F28" s="43">
        <v>2680000</v>
      </c>
      <c r="G28" s="43">
        <f t="shared" si="0"/>
        <v>2680000</v>
      </c>
      <c r="H28" s="42"/>
    </row>
    <row r="29" spans="1:8" ht="19.5" customHeight="1">
      <c r="A29" s="23" t="s">
        <v>628</v>
      </c>
      <c r="B29" s="23" t="s">
        <v>1189</v>
      </c>
      <c r="C29" s="42" t="s">
        <v>1254</v>
      </c>
      <c r="D29" s="42" t="s">
        <v>1298</v>
      </c>
      <c r="E29" s="43"/>
      <c r="F29" s="43">
        <v>2680000</v>
      </c>
      <c r="G29" s="43">
        <f t="shared" si="0"/>
        <v>2680000</v>
      </c>
      <c r="H29" s="42"/>
    </row>
    <row r="30" spans="1:8" ht="19.5" customHeight="1">
      <c r="A30" s="23" t="s">
        <v>632</v>
      </c>
      <c r="B30" s="23" t="s">
        <v>1190</v>
      </c>
      <c r="C30" s="42" t="s">
        <v>1255</v>
      </c>
      <c r="D30" s="42" t="s">
        <v>1298</v>
      </c>
      <c r="E30" s="43"/>
      <c r="F30" s="43">
        <v>2680000</v>
      </c>
      <c r="G30" s="43">
        <f t="shared" si="0"/>
        <v>2680000</v>
      </c>
      <c r="H30" s="42"/>
    </row>
    <row r="31" spans="1:8" ht="19.5" customHeight="1">
      <c r="A31" s="23" t="s">
        <v>635</v>
      </c>
      <c r="B31" s="23" t="s">
        <v>1191</v>
      </c>
      <c r="C31" s="42" t="s">
        <v>1256</v>
      </c>
      <c r="D31" s="42" t="s">
        <v>1298</v>
      </c>
      <c r="E31" s="43">
        <v>2680000</v>
      </c>
      <c r="F31" s="43">
        <v>2680000</v>
      </c>
      <c r="G31" s="43">
        <f t="shared" si="0"/>
        <v>5360000</v>
      </c>
      <c r="H31" s="42"/>
    </row>
    <row r="32" spans="1:8" ht="19.5" customHeight="1">
      <c r="A32" s="23" t="s">
        <v>639</v>
      </c>
      <c r="B32" s="23" t="s">
        <v>1192</v>
      </c>
      <c r="C32" s="42" t="s">
        <v>1257</v>
      </c>
      <c r="D32" s="42" t="s">
        <v>1298</v>
      </c>
      <c r="E32" s="43">
        <v>5145000</v>
      </c>
      <c r="F32" s="43">
        <v>2680000</v>
      </c>
      <c r="G32" s="43">
        <f t="shared" si="0"/>
        <v>7825000</v>
      </c>
      <c r="H32" s="42"/>
    </row>
    <row r="33" spans="1:8" ht="19.5" customHeight="1">
      <c r="A33" s="23" t="s">
        <v>643</v>
      </c>
      <c r="B33" s="23" t="s">
        <v>1193</v>
      </c>
      <c r="C33" s="42" t="s">
        <v>1258</v>
      </c>
      <c r="D33" s="42" t="s">
        <v>1298</v>
      </c>
      <c r="E33" s="43"/>
      <c r="F33" s="43">
        <v>2680000</v>
      </c>
      <c r="G33" s="43">
        <f t="shared" si="0"/>
        <v>2680000</v>
      </c>
      <c r="H33" s="42"/>
    </row>
    <row r="34" spans="1:8" ht="19.5" customHeight="1">
      <c r="A34" s="23" t="s">
        <v>646</v>
      </c>
      <c r="B34" s="23" t="s">
        <v>1194</v>
      </c>
      <c r="C34" s="42" t="s">
        <v>1259</v>
      </c>
      <c r="D34" s="42" t="s">
        <v>1298</v>
      </c>
      <c r="E34" s="43"/>
      <c r="F34" s="43">
        <v>2680000</v>
      </c>
      <c r="G34" s="43">
        <f t="shared" si="0"/>
        <v>2680000</v>
      </c>
      <c r="H34" s="42"/>
    </row>
    <row r="35" spans="1:8" ht="19.5" customHeight="1">
      <c r="A35" s="23" t="s">
        <v>649</v>
      </c>
      <c r="B35" s="23" t="s">
        <v>1195</v>
      </c>
      <c r="C35" s="42" t="s">
        <v>1260</v>
      </c>
      <c r="D35" s="42" t="s">
        <v>1298</v>
      </c>
      <c r="E35" s="43">
        <v>2680000</v>
      </c>
      <c r="F35" s="43">
        <v>2680000</v>
      </c>
      <c r="G35" s="43">
        <f t="shared" si="0"/>
        <v>5360000</v>
      </c>
      <c r="H35" s="42"/>
    </row>
    <row r="36" spans="1:8" ht="19.5" customHeight="1">
      <c r="A36" s="23" t="s">
        <v>653</v>
      </c>
      <c r="B36" s="23" t="s">
        <v>1196</v>
      </c>
      <c r="C36" s="42" t="s">
        <v>1261</v>
      </c>
      <c r="D36" s="42" t="s">
        <v>1298</v>
      </c>
      <c r="E36" s="43"/>
      <c r="F36" s="43">
        <v>2680000</v>
      </c>
      <c r="G36" s="43">
        <f t="shared" si="0"/>
        <v>2680000</v>
      </c>
      <c r="H36" s="42"/>
    </row>
    <row r="37" spans="1:8" ht="19.5" customHeight="1">
      <c r="A37" s="23" t="s">
        <v>656</v>
      </c>
      <c r="B37" s="23" t="s">
        <v>1197</v>
      </c>
      <c r="C37" s="42" t="s">
        <v>1262</v>
      </c>
      <c r="D37" s="42" t="s">
        <v>1298</v>
      </c>
      <c r="E37" s="43">
        <v>2680000</v>
      </c>
      <c r="F37" s="43">
        <v>2680000</v>
      </c>
      <c r="G37" s="43">
        <f t="shared" si="0"/>
        <v>5360000</v>
      </c>
      <c r="H37" s="42"/>
    </row>
    <row r="38" spans="1:8" ht="19.5" customHeight="1">
      <c r="A38" s="23" t="s">
        <v>660</v>
      </c>
      <c r="B38" s="23" t="s">
        <v>1198</v>
      </c>
      <c r="C38" s="42" t="s">
        <v>1263</v>
      </c>
      <c r="D38" s="42" t="s">
        <v>1298</v>
      </c>
      <c r="E38" s="43"/>
      <c r="F38" s="43">
        <v>2680000</v>
      </c>
      <c r="G38" s="43">
        <f t="shared" si="0"/>
        <v>2680000</v>
      </c>
      <c r="H38" s="42"/>
    </row>
    <row r="39" spans="1:8" ht="19.5" customHeight="1">
      <c r="A39" s="23" t="s">
        <v>664</v>
      </c>
      <c r="B39" s="23" t="s">
        <v>1199</v>
      </c>
      <c r="C39" s="42" t="s">
        <v>1264</v>
      </c>
      <c r="D39" s="42" t="s">
        <v>1298</v>
      </c>
      <c r="E39" s="43">
        <v>2460000</v>
      </c>
      <c r="F39" s="43">
        <v>2680000</v>
      </c>
      <c r="G39" s="43">
        <f t="shared" si="0"/>
        <v>5140000</v>
      </c>
      <c r="H39" s="42"/>
    </row>
    <row r="40" spans="1:8" ht="19.5" customHeight="1">
      <c r="A40" s="23" t="s">
        <v>668</v>
      </c>
      <c r="B40" s="23" t="s">
        <v>1200</v>
      </c>
      <c r="C40" s="42" t="s">
        <v>1265</v>
      </c>
      <c r="D40" s="42" t="s">
        <v>1298</v>
      </c>
      <c r="E40" s="43"/>
      <c r="F40" s="43">
        <v>2680000</v>
      </c>
      <c r="G40" s="43">
        <f t="shared" si="0"/>
        <v>2680000</v>
      </c>
      <c r="H40" s="42"/>
    </row>
    <row r="41" spans="1:8" ht="19.5" customHeight="1">
      <c r="A41" s="23" t="s">
        <v>671</v>
      </c>
      <c r="B41" s="23" t="s">
        <v>1201</v>
      </c>
      <c r="C41" s="42" t="s">
        <v>1266</v>
      </c>
      <c r="D41" s="42" t="s">
        <v>1298</v>
      </c>
      <c r="E41" s="43"/>
      <c r="F41" s="43">
        <v>2680000</v>
      </c>
      <c r="G41" s="43">
        <f t="shared" si="0"/>
        <v>2680000</v>
      </c>
      <c r="H41" s="42"/>
    </row>
    <row r="42" spans="1:8" ht="19.5" customHeight="1">
      <c r="A42" s="23" t="s">
        <v>674</v>
      </c>
      <c r="B42" s="23" t="s">
        <v>1202</v>
      </c>
      <c r="C42" s="42" t="s">
        <v>1267</v>
      </c>
      <c r="D42" s="42" t="s">
        <v>1298</v>
      </c>
      <c r="E42" s="43">
        <v>2680000</v>
      </c>
      <c r="F42" s="43">
        <v>2680000</v>
      </c>
      <c r="G42" s="43">
        <f t="shared" si="0"/>
        <v>5360000</v>
      </c>
      <c r="H42" s="42"/>
    </row>
    <row r="43" spans="1:8" ht="19.5" customHeight="1">
      <c r="A43" s="23" t="s">
        <v>678</v>
      </c>
      <c r="B43" s="23" t="s">
        <v>1203</v>
      </c>
      <c r="C43" s="42" t="s">
        <v>1268</v>
      </c>
      <c r="D43" s="42" t="s">
        <v>1298</v>
      </c>
      <c r="E43" s="43">
        <v>2655000</v>
      </c>
      <c r="F43" s="43">
        <v>2680000</v>
      </c>
      <c r="G43" s="43">
        <f t="shared" si="0"/>
        <v>5335000</v>
      </c>
      <c r="H43" s="42"/>
    </row>
    <row r="44" spans="1:8" ht="19.5" customHeight="1">
      <c r="A44" s="23" t="s">
        <v>682</v>
      </c>
      <c r="B44" s="23" t="s">
        <v>1204</v>
      </c>
      <c r="C44" s="42" t="s">
        <v>1269</v>
      </c>
      <c r="D44" s="42" t="s">
        <v>1298</v>
      </c>
      <c r="E44" s="43">
        <v>2680000</v>
      </c>
      <c r="F44" s="43">
        <v>2680000</v>
      </c>
      <c r="G44" s="43">
        <f t="shared" si="0"/>
        <v>5360000</v>
      </c>
      <c r="H44" s="42"/>
    </row>
    <row r="45" spans="1:8" ht="19.5" customHeight="1">
      <c r="A45" s="23" t="s">
        <v>685</v>
      </c>
      <c r="B45" s="23" t="s">
        <v>1205</v>
      </c>
      <c r="C45" s="42" t="s">
        <v>1270</v>
      </c>
      <c r="D45" s="42" t="s">
        <v>1298</v>
      </c>
      <c r="E45" s="43">
        <v>2680000</v>
      </c>
      <c r="F45" s="43">
        <v>2680000</v>
      </c>
      <c r="G45" s="43">
        <f t="shared" si="0"/>
        <v>5360000</v>
      </c>
      <c r="H45" s="42"/>
    </row>
    <row r="46" spans="1:8" ht="19.5" customHeight="1">
      <c r="A46" s="23" t="s">
        <v>688</v>
      </c>
      <c r="B46" s="23" t="s">
        <v>1206</v>
      </c>
      <c r="C46" s="42" t="s">
        <v>1271</v>
      </c>
      <c r="D46" s="42" t="s">
        <v>1298</v>
      </c>
      <c r="E46" s="43"/>
      <c r="F46" s="43">
        <v>2680000</v>
      </c>
      <c r="G46" s="43">
        <f t="shared" si="0"/>
        <v>2680000</v>
      </c>
      <c r="H46" s="42"/>
    </row>
    <row r="47" spans="1:8" ht="19.5" customHeight="1">
      <c r="A47" s="23" t="s">
        <v>692</v>
      </c>
      <c r="B47" s="23" t="s">
        <v>1207</v>
      </c>
      <c r="C47" s="42" t="s">
        <v>1272</v>
      </c>
      <c r="D47" s="42" t="s">
        <v>1298</v>
      </c>
      <c r="E47" s="43"/>
      <c r="F47" s="43">
        <v>2680000</v>
      </c>
      <c r="G47" s="43">
        <f t="shared" si="0"/>
        <v>2680000</v>
      </c>
      <c r="H47" s="42"/>
    </row>
    <row r="48" spans="1:8" ht="19.5" customHeight="1">
      <c r="A48" s="23" t="s">
        <v>694</v>
      </c>
      <c r="B48" s="23" t="s">
        <v>1208</v>
      </c>
      <c r="C48" s="42" t="s">
        <v>1273</v>
      </c>
      <c r="D48" s="42" t="s">
        <v>1298</v>
      </c>
      <c r="E48" s="43">
        <v>2680000</v>
      </c>
      <c r="F48" s="43">
        <v>2680000</v>
      </c>
      <c r="G48" s="43">
        <f t="shared" si="0"/>
        <v>5360000</v>
      </c>
      <c r="H48" s="42"/>
    </row>
    <row r="49" spans="1:8" ht="19.5" customHeight="1">
      <c r="A49" s="23" t="s">
        <v>698</v>
      </c>
      <c r="B49" s="23" t="s">
        <v>1209</v>
      </c>
      <c r="C49" s="42" t="s">
        <v>1274</v>
      </c>
      <c r="D49" s="42" t="s">
        <v>1298</v>
      </c>
      <c r="E49" s="43">
        <v>2680000</v>
      </c>
      <c r="F49" s="43">
        <v>2680000</v>
      </c>
      <c r="G49" s="43">
        <f t="shared" si="0"/>
        <v>5360000</v>
      </c>
      <c r="H49" s="42"/>
    </row>
    <row r="50" spans="1:8" ht="19.5" customHeight="1">
      <c r="A50" s="23" t="s">
        <v>701</v>
      </c>
      <c r="B50" s="23" t="s">
        <v>1210</v>
      </c>
      <c r="C50" s="42" t="s">
        <v>1275</v>
      </c>
      <c r="D50" s="42" t="s">
        <v>1298</v>
      </c>
      <c r="E50" s="43"/>
      <c r="F50" s="43">
        <v>2680000</v>
      </c>
      <c r="G50" s="43">
        <f t="shared" si="0"/>
        <v>2680000</v>
      </c>
      <c r="H50" s="42"/>
    </row>
    <row r="51" spans="1:8" ht="19.5" customHeight="1">
      <c r="A51" s="23" t="s">
        <v>703</v>
      </c>
      <c r="B51" s="23" t="s">
        <v>1211</v>
      </c>
      <c r="C51" s="42" t="s">
        <v>1276</v>
      </c>
      <c r="D51" s="42" t="s">
        <v>1298</v>
      </c>
      <c r="E51" s="43">
        <v>300000</v>
      </c>
      <c r="F51" s="43">
        <v>2680000</v>
      </c>
      <c r="G51" s="43">
        <f t="shared" si="0"/>
        <v>2980000</v>
      </c>
      <c r="H51" s="42"/>
    </row>
    <row r="52" spans="1:8" ht="19.5" customHeight="1">
      <c r="A52" s="23" t="s">
        <v>706</v>
      </c>
      <c r="B52" s="23" t="s">
        <v>1212</v>
      </c>
      <c r="C52" s="42" t="s">
        <v>1277</v>
      </c>
      <c r="D52" s="42" t="s">
        <v>1298</v>
      </c>
      <c r="E52" s="43"/>
      <c r="F52" s="43">
        <v>2680000</v>
      </c>
      <c r="G52" s="43">
        <f t="shared" si="0"/>
        <v>2680000</v>
      </c>
      <c r="H52" s="42"/>
    </row>
    <row r="53" spans="1:8" ht="19.5" customHeight="1">
      <c r="A53" s="23" t="s">
        <v>709</v>
      </c>
      <c r="B53" s="23" t="s">
        <v>1213</v>
      </c>
      <c r="C53" s="42" t="s">
        <v>1278</v>
      </c>
      <c r="D53" s="42" t="s">
        <v>1298</v>
      </c>
      <c r="E53" s="43">
        <v>2680000</v>
      </c>
      <c r="F53" s="43">
        <v>2680000</v>
      </c>
      <c r="G53" s="43">
        <f t="shared" si="0"/>
        <v>5360000</v>
      </c>
      <c r="H53" s="42"/>
    </row>
    <row r="54" spans="1:8" ht="19.5" customHeight="1">
      <c r="A54" s="23" t="s">
        <v>713</v>
      </c>
      <c r="B54" s="23" t="s">
        <v>1214</v>
      </c>
      <c r="C54" s="42" t="s">
        <v>1279</v>
      </c>
      <c r="D54" s="42" t="s">
        <v>1298</v>
      </c>
      <c r="E54" s="43"/>
      <c r="F54" s="43">
        <v>2680000</v>
      </c>
      <c r="G54" s="43">
        <f t="shared" si="0"/>
        <v>2680000</v>
      </c>
      <c r="H54" s="42"/>
    </row>
    <row r="55" spans="1:8" ht="19.5" customHeight="1">
      <c r="A55" s="23" t="s">
        <v>717</v>
      </c>
      <c r="B55" s="23" t="s">
        <v>1215</v>
      </c>
      <c r="C55" s="42" t="s">
        <v>1280</v>
      </c>
      <c r="D55" s="42" t="s">
        <v>1298</v>
      </c>
      <c r="E55" s="43">
        <v>1909000</v>
      </c>
      <c r="F55" s="43">
        <v>2680000</v>
      </c>
      <c r="G55" s="43">
        <f t="shared" si="0"/>
        <v>4589000</v>
      </c>
      <c r="H55" s="42"/>
    </row>
    <row r="56" spans="1:8" ht="19.5" customHeight="1">
      <c r="A56" s="23" t="s">
        <v>721</v>
      </c>
      <c r="B56" s="23" t="s">
        <v>1216</v>
      </c>
      <c r="C56" s="42" t="s">
        <v>1281</v>
      </c>
      <c r="D56" s="42" t="s">
        <v>1298</v>
      </c>
      <c r="E56" s="43">
        <v>2680000</v>
      </c>
      <c r="F56" s="43">
        <v>2680000</v>
      </c>
      <c r="G56" s="43">
        <f t="shared" si="0"/>
        <v>5360000</v>
      </c>
      <c r="H56" s="42"/>
    </row>
    <row r="57" spans="1:8" ht="19.5" customHeight="1">
      <c r="A57" s="23" t="s">
        <v>724</v>
      </c>
      <c r="B57" s="23" t="s">
        <v>1217</v>
      </c>
      <c r="C57" s="42" t="s">
        <v>1282</v>
      </c>
      <c r="D57" s="42" t="s">
        <v>1298</v>
      </c>
      <c r="E57" s="43"/>
      <c r="F57" s="43">
        <v>2680000</v>
      </c>
      <c r="G57" s="43">
        <f t="shared" si="0"/>
        <v>2680000</v>
      </c>
      <c r="H57" s="42"/>
    </row>
    <row r="58" spans="1:8" ht="19.5" customHeight="1">
      <c r="A58" s="23" t="s">
        <v>727</v>
      </c>
      <c r="B58" s="23" t="s">
        <v>1218</v>
      </c>
      <c r="C58" s="42" t="s">
        <v>1283</v>
      </c>
      <c r="D58" s="42" t="s">
        <v>1298</v>
      </c>
      <c r="E58" s="43"/>
      <c r="F58" s="43">
        <v>2680000</v>
      </c>
      <c r="G58" s="43">
        <f t="shared" si="0"/>
        <v>2680000</v>
      </c>
      <c r="H58" s="42"/>
    </row>
    <row r="59" spans="1:8" ht="19.5" customHeight="1">
      <c r="A59" s="23" t="s">
        <v>731</v>
      </c>
      <c r="B59" s="23" t="s">
        <v>1219</v>
      </c>
      <c r="C59" s="42" t="s">
        <v>1284</v>
      </c>
      <c r="D59" s="42" t="s">
        <v>1298</v>
      </c>
      <c r="E59" s="43"/>
      <c r="F59" s="43">
        <v>2680000</v>
      </c>
      <c r="G59" s="43">
        <f t="shared" si="0"/>
        <v>2680000</v>
      </c>
      <c r="H59" s="42"/>
    </row>
    <row r="60" spans="1:8" ht="19.5" customHeight="1">
      <c r="A60" s="23" t="s">
        <v>734</v>
      </c>
      <c r="B60" s="23" t="s">
        <v>1220</v>
      </c>
      <c r="C60" s="42" t="s">
        <v>1285</v>
      </c>
      <c r="D60" s="42" t="s">
        <v>1298</v>
      </c>
      <c r="E60" s="43"/>
      <c r="F60" s="43">
        <v>2680000</v>
      </c>
      <c r="G60" s="43">
        <f t="shared" si="0"/>
        <v>2680000</v>
      </c>
      <c r="H60" s="42"/>
    </row>
    <row r="61" spans="1:8" ht="19.5" customHeight="1">
      <c r="A61" s="23" t="s">
        <v>738</v>
      </c>
      <c r="B61" s="23" t="s">
        <v>1221</v>
      </c>
      <c r="C61" s="42" t="s">
        <v>1286</v>
      </c>
      <c r="D61" s="42" t="s">
        <v>1298</v>
      </c>
      <c r="E61" s="43">
        <v>2680000</v>
      </c>
      <c r="F61" s="43">
        <v>2680000</v>
      </c>
      <c r="G61" s="43">
        <f t="shared" si="0"/>
        <v>5360000</v>
      </c>
      <c r="H61" s="42"/>
    </row>
    <row r="62" spans="1:8" ht="19.5" customHeight="1">
      <c r="A62" s="23" t="s">
        <v>742</v>
      </c>
      <c r="B62" s="23" t="s">
        <v>1222</v>
      </c>
      <c r="C62" s="42" t="s">
        <v>1287</v>
      </c>
      <c r="D62" s="42" t="s">
        <v>1298</v>
      </c>
      <c r="E62" s="43"/>
      <c r="F62" s="43">
        <v>2680000</v>
      </c>
      <c r="G62" s="43">
        <f t="shared" si="0"/>
        <v>2680000</v>
      </c>
      <c r="H62" s="42"/>
    </row>
    <row r="63" spans="1:8" ht="19.5" customHeight="1">
      <c r="A63" s="23" t="s">
        <v>746</v>
      </c>
      <c r="B63" s="23" t="s">
        <v>1223</v>
      </c>
      <c r="C63" s="42" t="s">
        <v>1288</v>
      </c>
      <c r="D63" s="42" t="s">
        <v>1298</v>
      </c>
      <c r="E63" s="43"/>
      <c r="F63" s="43">
        <v>2680000</v>
      </c>
      <c r="G63" s="43">
        <f t="shared" si="0"/>
        <v>2680000</v>
      </c>
      <c r="H63" s="42"/>
    </row>
    <row r="64" spans="1:8" ht="19.5" customHeight="1">
      <c r="A64" s="23" t="s">
        <v>750</v>
      </c>
      <c r="B64" s="23" t="s">
        <v>1224</v>
      </c>
      <c r="C64" s="42" t="s">
        <v>1289</v>
      </c>
      <c r="D64" s="42" t="s">
        <v>1298</v>
      </c>
      <c r="E64" s="43"/>
      <c r="F64" s="43">
        <v>2680000</v>
      </c>
      <c r="G64" s="43">
        <f t="shared" si="0"/>
        <v>2680000</v>
      </c>
      <c r="H64" s="42"/>
    </row>
    <row r="65" spans="1:8" ht="19.5" customHeight="1">
      <c r="A65" s="23" t="s">
        <v>753</v>
      </c>
      <c r="B65" s="23" t="s">
        <v>1225</v>
      </c>
      <c r="C65" s="42" t="s">
        <v>1290</v>
      </c>
      <c r="D65" s="42" t="s">
        <v>1298</v>
      </c>
      <c r="E65" s="43"/>
      <c r="F65" s="43">
        <v>2680000</v>
      </c>
      <c r="G65" s="43">
        <f t="shared" si="0"/>
        <v>2680000</v>
      </c>
      <c r="H65" s="42"/>
    </row>
    <row r="66" spans="1:8" ht="19.5" customHeight="1">
      <c r="A66" s="23" t="s">
        <v>757</v>
      </c>
      <c r="B66" s="23" t="s">
        <v>1226</v>
      </c>
      <c r="C66" s="42" t="s">
        <v>1291</v>
      </c>
      <c r="D66" s="42" t="s">
        <v>1298</v>
      </c>
      <c r="E66" s="43">
        <v>2680000</v>
      </c>
      <c r="F66" s="43">
        <v>2680000</v>
      </c>
      <c r="G66" s="43">
        <f t="shared" si="0"/>
        <v>5360000</v>
      </c>
      <c r="H66" s="42"/>
    </row>
    <row r="67" spans="1:8" ht="19.5" customHeight="1">
      <c r="A67" s="23" t="s">
        <v>761</v>
      </c>
      <c r="B67" s="23" t="s">
        <v>1227</v>
      </c>
      <c r="C67" s="42" t="s">
        <v>1292</v>
      </c>
      <c r="D67" s="42" t="s">
        <v>1298</v>
      </c>
      <c r="E67" s="43">
        <v>2680000</v>
      </c>
      <c r="F67" s="43">
        <v>2680000</v>
      </c>
      <c r="G67" s="43">
        <f t="shared" si="0"/>
        <v>5360000</v>
      </c>
      <c r="H67" s="42"/>
    </row>
    <row r="68" spans="1:8" ht="19.5" customHeight="1">
      <c r="A68" s="23" t="s">
        <v>765</v>
      </c>
      <c r="B68" s="23" t="s">
        <v>1228</v>
      </c>
      <c r="C68" s="42" t="s">
        <v>1293</v>
      </c>
      <c r="D68" s="42" t="s">
        <v>1298</v>
      </c>
      <c r="E68" s="43"/>
      <c r="F68" s="43">
        <v>2680000</v>
      </c>
      <c r="G68" s="43">
        <f t="shared" si="0"/>
        <v>2680000</v>
      </c>
      <c r="H68" s="42"/>
    </row>
    <row r="69" spans="1:8" ht="19.5" customHeight="1">
      <c r="A69" s="23" t="s">
        <v>769</v>
      </c>
      <c r="B69" s="23" t="s">
        <v>1229</v>
      </c>
      <c r="C69" s="42" t="s">
        <v>1294</v>
      </c>
      <c r="D69" s="42" t="s">
        <v>1298</v>
      </c>
      <c r="E69" s="43"/>
      <c r="F69" s="43">
        <v>2680000</v>
      </c>
      <c r="G69" s="43">
        <f t="shared" si="0"/>
        <v>2680000</v>
      </c>
      <c r="H69" s="42"/>
    </row>
    <row r="70" spans="1:8" ht="19.5" customHeight="1">
      <c r="A70" s="23" t="s">
        <v>772</v>
      </c>
      <c r="B70" s="23" t="s">
        <v>1230</v>
      </c>
      <c r="C70" s="42" t="s">
        <v>1295</v>
      </c>
      <c r="D70" s="42" t="s">
        <v>1298</v>
      </c>
      <c r="E70" s="43"/>
      <c r="F70" s="43">
        <v>2680000</v>
      </c>
      <c r="G70" s="43">
        <f t="shared" si="0"/>
        <v>2680000</v>
      </c>
      <c r="H70" s="42"/>
    </row>
    <row r="71" spans="1:8" ht="19.5" customHeight="1">
      <c r="A71" s="23" t="s">
        <v>775</v>
      </c>
      <c r="B71" s="23" t="s">
        <v>1231</v>
      </c>
      <c r="C71" s="42" t="s">
        <v>1296</v>
      </c>
      <c r="D71" s="42" t="s">
        <v>1298</v>
      </c>
      <c r="E71" s="43"/>
      <c r="F71" s="43">
        <v>2680000</v>
      </c>
      <c r="G71" s="43">
        <f t="shared" si="0"/>
        <v>2680000</v>
      </c>
      <c r="H71" s="42"/>
    </row>
    <row r="72" spans="1:8" ht="19.5" customHeight="1">
      <c r="A72" s="23" t="s">
        <v>778</v>
      </c>
      <c r="B72" s="23" t="s">
        <v>1232</v>
      </c>
      <c r="C72" s="42" t="s">
        <v>1297</v>
      </c>
      <c r="D72" s="42" t="s">
        <v>1298</v>
      </c>
      <c r="E72" s="43"/>
      <c r="F72" s="43">
        <v>2680000</v>
      </c>
      <c r="G72" s="43">
        <f t="shared" si="0"/>
        <v>2680000</v>
      </c>
      <c r="H72" s="42"/>
    </row>
    <row r="73" spans="1:8" s="40" customFormat="1" ht="19.5" customHeight="1">
      <c r="A73" s="38"/>
      <c r="B73" s="38"/>
      <c r="C73" s="18" t="s">
        <v>64</v>
      </c>
      <c r="D73" s="38"/>
      <c r="E73" s="39">
        <f>SUM(E8:E72)</f>
        <v>53049000</v>
      </c>
      <c r="F73" s="39">
        <f>SUM(F8:F72)</f>
        <v>174200000</v>
      </c>
      <c r="G73" s="39">
        <f>SUM(G8:G72)</f>
        <v>227249000</v>
      </c>
      <c r="H73" s="38"/>
    </row>
    <row r="74" ht="19.5" customHeight="1"/>
    <row r="75" spans="1:8" ht="12">
      <c r="A75" s="29"/>
      <c r="B75" s="119"/>
      <c r="C75" s="119"/>
      <c r="D75" s="2"/>
      <c r="E75" s="2"/>
      <c r="F75" s="120" t="s">
        <v>1311</v>
      </c>
      <c r="G75" s="120"/>
      <c r="H75" s="120"/>
    </row>
    <row r="76" spans="1:8" ht="12">
      <c r="A76" s="22"/>
      <c r="B76" s="118" t="s">
        <v>70</v>
      </c>
      <c r="C76" s="118"/>
      <c r="D76" s="4"/>
      <c r="E76" s="4"/>
      <c r="F76" s="118" t="s">
        <v>69</v>
      </c>
      <c r="G76" s="118"/>
      <c r="H76" s="118"/>
    </row>
    <row r="79" spans="6:8" ht="15">
      <c r="F79" s="127" t="s">
        <v>1313</v>
      </c>
      <c r="G79" s="127"/>
      <c r="H79" s="127"/>
    </row>
  </sheetData>
  <sheetProtection/>
  <mergeCells count="9">
    <mergeCell ref="B1:E1"/>
    <mergeCell ref="B2:E2"/>
    <mergeCell ref="B4:I4"/>
    <mergeCell ref="A5:J5"/>
    <mergeCell ref="F79:H79"/>
    <mergeCell ref="B75:C75"/>
    <mergeCell ref="F75:H75"/>
    <mergeCell ref="B76:C76"/>
    <mergeCell ref="F76:H76"/>
  </mergeCells>
  <printOptions/>
  <pageMargins left="0.35" right="0.37" top="0.27" bottom="0.32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57421875" style="44" customWidth="1"/>
    <col min="2" max="2" width="20.00390625" style="44" customWidth="1"/>
    <col min="3" max="3" width="21.421875" style="44" customWidth="1"/>
    <col min="4" max="4" width="10.57421875" style="44" customWidth="1"/>
    <col min="5" max="5" width="11.8515625" style="64" customWidth="1"/>
    <col min="6" max="6" width="11.00390625" style="64" customWidth="1"/>
    <col min="7" max="7" width="12.140625" style="64" customWidth="1"/>
    <col min="8" max="8" width="11.00390625" style="44" customWidth="1"/>
    <col min="9" max="16384" width="9.140625" style="44" customWidth="1"/>
  </cols>
  <sheetData>
    <row r="1" spans="1:10" ht="12.75" customHeight="1">
      <c r="A1" s="45"/>
      <c r="B1" s="116" t="s">
        <v>1306</v>
      </c>
      <c r="C1" s="116"/>
      <c r="D1" s="116"/>
      <c r="E1" s="116"/>
      <c r="F1" s="67"/>
      <c r="G1" s="67"/>
      <c r="H1" s="67"/>
      <c r="I1" s="67"/>
      <c r="J1" s="65"/>
    </row>
    <row r="2" spans="1:10" ht="12.75" customHeight="1">
      <c r="A2" s="45"/>
      <c r="B2" s="116" t="s">
        <v>1303</v>
      </c>
      <c r="C2" s="116"/>
      <c r="D2" s="116"/>
      <c r="E2" s="116"/>
      <c r="F2" s="67"/>
      <c r="G2" s="67"/>
      <c r="H2" s="67"/>
      <c r="I2" s="67"/>
      <c r="J2" s="65"/>
    </row>
    <row r="3" spans="1:10" ht="12.75">
      <c r="A3" s="45"/>
      <c r="B3" s="45"/>
      <c r="C3" s="46"/>
      <c r="D3" s="46"/>
      <c r="E3" s="46"/>
      <c r="F3" s="47"/>
      <c r="G3" s="47"/>
      <c r="H3" s="47"/>
      <c r="I3" s="46"/>
      <c r="J3" s="65"/>
    </row>
    <row r="4" spans="1:10" ht="12.75" customHeight="1">
      <c r="A4" s="45"/>
      <c r="B4" s="117" t="s">
        <v>1301</v>
      </c>
      <c r="C4" s="117"/>
      <c r="D4" s="117"/>
      <c r="E4" s="117"/>
      <c r="F4" s="117"/>
      <c r="G4" s="117"/>
      <c r="H4" s="117"/>
      <c r="I4" s="117"/>
      <c r="J4" s="65"/>
    </row>
    <row r="5" spans="1:10" ht="12.75" customHeight="1">
      <c r="A5" s="121" t="s">
        <v>1309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8" ht="12.75">
      <c r="A7" s="51" t="s">
        <v>1</v>
      </c>
      <c r="B7" s="52" t="s">
        <v>2</v>
      </c>
      <c r="C7" s="52" t="s">
        <v>3</v>
      </c>
      <c r="D7" s="52" t="s">
        <v>4</v>
      </c>
      <c r="E7" s="53" t="s">
        <v>65</v>
      </c>
      <c r="F7" s="53" t="s">
        <v>1312</v>
      </c>
      <c r="G7" s="53" t="s">
        <v>66</v>
      </c>
      <c r="H7" s="52" t="s">
        <v>67</v>
      </c>
    </row>
    <row r="8" spans="1:8" ht="18.75" customHeight="1">
      <c r="A8" s="54" t="s">
        <v>554</v>
      </c>
      <c r="B8" s="55" t="s">
        <v>838</v>
      </c>
      <c r="C8" s="56" t="s">
        <v>863</v>
      </c>
      <c r="D8" s="56" t="s">
        <v>887</v>
      </c>
      <c r="E8" s="57"/>
      <c r="F8" s="57">
        <v>2300000</v>
      </c>
      <c r="G8" s="57">
        <f>E8+F8</f>
        <v>2300000</v>
      </c>
      <c r="H8" s="56"/>
    </row>
    <row r="9" spans="1:8" ht="18.75" customHeight="1">
      <c r="A9" s="54" t="s">
        <v>559</v>
      </c>
      <c r="B9" s="55" t="s">
        <v>839</v>
      </c>
      <c r="C9" s="56" t="s">
        <v>864</v>
      </c>
      <c r="D9" s="56" t="s">
        <v>887</v>
      </c>
      <c r="E9" s="57">
        <v>215000</v>
      </c>
      <c r="F9" s="57">
        <v>2300000</v>
      </c>
      <c r="G9" s="57">
        <f aca="true" t="shared" si="0" ref="G9:G32">E9+F9</f>
        <v>2515000</v>
      </c>
      <c r="H9" s="56"/>
    </row>
    <row r="10" spans="1:8" ht="18.75" customHeight="1">
      <c r="A10" s="54" t="s">
        <v>563</v>
      </c>
      <c r="B10" s="55" t="s">
        <v>840</v>
      </c>
      <c r="C10" s="56" t="s">
        <v>865</v>
      </c>
      <c r="D10" s="56" t="s">
        <v>887</v>
      </c>
      <c r="E10" s="57">
        <v>2300000</v>
      </c>
      <c r="F10" s="57">
        <v>2300000</v>
      </c>
      <c r="G10" s="57">
        <f t="shared" si="0"/>
        <v>4600000</v>
      </c>
      <c r="H10" s="56"/>
    </row>
    <row r="11" spans="1:8" ht="18.75" customHeight="1">
      <c r="A11" s="54" t="s">
        <v>566</v>
      </c>
      <c r="B11" s="55" t="s">
        <v>841</v>
      </c>
      <c r="C11" s="56" t="s">
        <v>866</v>
      </c>
      <c r="D11" s="56" t="s">
        <v>887</v>
      </c>
      <c r="E11" s="57">
        <v>1755000</v>
      </c>
      <c r="F11" s="57">
        <v>2300000</v>
      </c>
      <c r="G11" s="57">
        <f t="shared" si="0"/>
        <v>4055000</v>
      </c>
      <c r="H11" s="56"/>
    </row>
    <row r="12" spans="1:8" ht="18.75" customHeight="1">
      <c r="A12" s="54" t="s">
        <v>569</v>
      </c>
      <c r="B12" s="55" t="s">
        <v>842</v>
      </c>
      <c r="C12" s="56" t="s">
        <v>867</v>
      </c>
      <c r="D12" s="56" t="s">
        <v>887</v>
      </c>
      <c r="E12" s="57"/>
      <c r="F12" s="57">
        <v>2300000</v>
      </c>
      <c r="G12" s="57">
        <f t="shared" si="0"/>
        <v>2300000</v>
      </c>
      <c r="H12" s="56"/>
    </row>
    <row r="13" spans="1:8" ht="18.75" customHeight="1">
      <c r="A13" s="54" t="s">
        <v>573</v>
      </c>
      <c r="B13" s="55" t="s">
        <v>843</v>
      </c>
      <c r="C13" s="56" t="s">
        <v>868</v>
      </c>
      <c r="D13" s="56" t="s">
        <v>887</v>
      </c>
      <c r="E13" s="57">
        <v>2300000</v>
      </c>
      <c r="F13" s="57">
        <v>2300000</v>
      </c>
      <c r="G13" s="57">
        <f t="shared" si="0"/>
        <v>4600000</v>
      </c>
      <c r="H13" s="56"/>
    </row>
    <row r="14" spans="1:8" ht="18.75" customHeight="1">
      <c r="A14" s="54" t="s">
        <v>577</v>
      </c>
      <c r="B14" s="55" t="s">
        <v>844</v>
      </c>
      <c r="C14" s="56" t="s">
        <v>184</v>
      </c>
      <c r="D14" s="56" t="s">
        <v>887</v>
      </c>
      <c r="E14" s="57"/>
      <c r="F14" s="57">
        <v>2300000</v>
      </c>
      <c r="G14" s="57">
        <f t="shared" si="0"/>
        <v>2300000</v>
      </c>
      <c r="H14" s="56"/>
    </row>
    <row r="15" spans="1:8" ht="18.75" customHeight="1">
      <c r="A15" s="54" t="s">
        <v>581</v>
      </c>
      <c r="B15" s="55" t="s">
        <v>845</v>
      </c>
      <c r="C15" s="56" t="s">
        <v>869</v>
      </c>
      <c r="D15" s="56" t="s">
        <v>887</v>
      </c>
      <c r="E15" s="57"/>
      <c r="F15" s="57">
        <f>2300000-2000000</f>
        <v>300000</v>
      </c>
      <c r="G15" s="57">
        <f t="shared" si="0"/>
        <v>300000</v>
      </c>
      <c r="H15" s="56"/>
    </row>
    <row r="16" spans="1:8" ht="18.75" customHeight="1">
      <c r="A16" s="54" t="s">
        <v>584</v>
      </c>
      <c r="B16" s="55" t="s">
        <v>846</v>
      </c>
      <c r="C16" s="56" t="s">
        <v>870</v>
      </c>
      <c r="D16" s="56" t="s">
        <v>887</v>
      </c>
      <c r="E16" s="57"/>
      <c r="F16" s="57">
        <v>2300000</v>
      </c>
      <c r="G16" s="57">
        <f t="shared" si="0"/>
        <v>2300000</v>
      </c>
      <c r="H16" s="56"/>
    </row>
    <row r="17" spans="1:8" ht="18.75" customHeight="1">
      <c r="A17" s="54" t="s">
        <v>588</v>
      </c>
      <c r="B17" s="55" t="s">
        <v>847</v>
      </c>
      <c r="C17" s="56" t="s">
        <v>871</v>
      </c>
      <c r="D17" s="56" t="s">
        <v>887</v>
      </c>
      <c r="E17" s="57">
        <v>2300000</v>
      </c>
      <c r="F17" s="57">
        <v>2300000</v>
      </c>
      <c r="G17" s="57">
        <f t="shared" si="0"/>
        <v>4600000</v>
      </c>
      <c r="H17" s="56"/>
    </row>
    <row r="18" spans="1:8" ht="18.75" customHeight="1">
      <c r="A18" s="54" t="s">
        <v>591</v>
      </c>
      <c r="B18" s="55" t="s">
        <v>848</v>
      </c>
      <c r="C18" s="56" t="s">
        <v>872</v>
      </c>
      <c r="D18" s="56" t="s">
        <v>887</v>
      </c>
      <c r="E18" s="57">
        <v>2300000</v>
      </c>
      <c r="F18" s="57">
        <v>2300000</v>
      </c>
      <c r="G18" s="57">
        <f t="shared" si="0"/>
        <v>4600000</v>
      </c>
      <c r="H18" s="56"/>
    </row>
    <row r="19" spans="1:8" ht="18.75" customHeight="1">
      <c r="A19" s="54" t="s">
        <v>594</v>
      </c>
      <c r="B19" s="55" t="s">
        <v>849</v>
      </c>
      <c r="C19" s="56" t="s">
        <v>873</v>
      </c>
      <c r="D19" s="56" t="s">
        <v>887</v>
      </c>
      <c r="E19" s="57"/>
      <c r="F19" s="57">
        <v>2300000</v>
      </c>
      <c r="G19" s="57">
        <f t="shared" si="0"/>
        <v>2300000</v>
      </c>
      <c r="H19" s="56"/>
    </row>
    <row r="20" spans="1:8" ht="18.75" customHeight="1">
      <c r="A20" s="54" t="s">
        <v>597</v>
      </c>
      <c r="B20" s="55" t="s">
        <v>850</v>
      </c>
      <c r="C20" s="56" t="s">
        <v>874</v>
      </c>
      <c r="D20" s="56" t="s">
        <v>887</v>
      </c>
      <c r="E20" s="57"/>
      <c r="F20" s="57">
        <v>2300000</v>
      </c>
      <c r="G20" s="57">
        <f t="shared" si="0"/>
        <v>2300000</v>
      </c>
      <c r="H20" s="56"/>
    </row>
    <row r="21" spans="1:8" ht="18.75" customHeight="1">
      <c r="A21" s="54" t="s">
        <v>600</v>
      </c>
      <c r="B21" s="55" t="s">
        <v>851</v>
      </c>
      <c r="C21" s="56" t="s">
        <v>875</v>
      </c>
      <c r="D21" s="56" t="s">
        <v>887</v>
      </c>
      <c r="E21" s="57"/>
      <c r="F21" s="57">
        <v>2300000</v>
      </c>
      <c r="G21" s="57">
        <f t="shared" si="0"/>
        <v>2300000</v>
      </c>
      <c r="H21" s="56"/>
    </row>
    <row r="22" spans="1:8" ht="18.75" customHeight="1">
      <c r="A22" s="54" t="s">
        <v>603</v>
      </c>
      <c r="B22" s="55" t="s">
        <v>852</v>
      </c>
      <c r="C22" s="56" t="s">
        <v>876</v>
      </c>
      <c r="D22" s="56" t="s">
        <v>887</v>
      </c>
      <c r="E22" s="57"/>
      <c r="F22" s="57">
        <v>2300000</v>
      </c>
      <c r="G22" s="57">
        <f t="shared" si="0"/>
        <v>2300000</v>
      </c>
      <c r="H22" s="56"/>
    </row>
    <row r="23" spans="1:8" ht="18.75" customHeight="1">
      <c r="A23" s="54" t="s">
        <v>607</v>
      </c>
      <c r="B23" s="55" t="s">
        <v>853</v>
      </c>
      <c r="C23" s="56" t="s">
        <v>877</v>
      </c>
      <c r="D23" s="56" t="s">
        <v>887</v>
      </c>
      <c r="E23" s="57"/>
      <c r="F23" s="57">
        <v>2300000</v>
      </c>
      <c r="G23" s="57">
        <f t="shared" si="0"/>
        <v>2300000</v>
      </c>
      <c r="H23" s="56"/>
    </row>
    <row r="24" spans="1:8" ht="18.75" customHeight="1">
      <c r="A24" s="54" t="s">
        <v>611</v>
      </c>
      <c r="B24" s="55" t="s">
        <v>854</v>
      </c>
      <c r="C24" s="56" t="s">
        <v>878</v>
      </c>
      <c r="D24" s="56" t="s">
        <v>887</v>
      </c>
      <c r="E24" s="57"/>
      <c r="F24" s="57">
        <v>2300000</v>
      </c>
      <c r="G24" s="57">
        <f t="shared" si="0"/>
        <v>2300000</v>
      </c>
      <c r="H24" s="56"/>
    </row>
    <row r="25" spans="1:8" ht="18.75" customHeight="1">
      <c r="A25" s="54" t="s">
        <v>615</v>
      </c>
      <c r="B25" s="55" t="s">
        <v>855</v>
      </c>
      <c r="C25" s="56" t="s">
        <v>879</v>
      </c>
      <c r="D25" s="56" t="s">
        <v>887</v>
      </c>
      <c r="E25" s="57"/>
      <c r="F25" s="57">
        <v>2300000</v>
      </c>
      <c r="G25" s="57">
        <f t="shared" si="0"/>
        <v>2300000</v>
      </c>
      <c r="H25" s="56"/>
    </row>
    <row r="26" spans="1:8" ht="18.75" customHeight="1">
      <c r="A26" s="54" t="s">
        <v>617</v>
      </c>
      <c r="B26" s="55" t="s">
        <v>856</v>
      </c>
      <c r="C26" s="56" t="s">
        <v>880</v>
      </c>
      <c r="D26" s="56" t="s">
        <v>887</v>
      </c>
      <c r="E26" s="57"/>
      <c r="F26" s="57">
        <v>2300000</v>
      </c>
      <c r="G26" s="57">
        <f t="shared" si="0"/>
        <v>2300000</v>
      </c>
      <c r="H26" s="56"/>
    </row>
    <row r="27" spans="1:8" ht="18.75" customHeight="1">
      <c r="A27" s="54" t="s">
        <v>621</v>
      </c>
      <c r="B27" s="55" t="s">
        <v>857</v>
      </c>
      <c r="C27" s="56" t="s">
        <v>881</v>
      </c>
      <c r="D27" s="56" t="s">
        <v>887</v>
      </c>
      <c r="E27" s="57"/>
      <c r="F27" s="57">
        <v>2300000</v>
      </c>
      <c r="G27" s="57">
        <f t="shared" si="0"/>
        <v>2300000</v>
      </c>
      <c r="H27" s="56"/>
    </row>
    <row r="28" spans="1:8" ht="18.75" customHeight="1">
      <c r="A28" s="54" t="s">
        <v>625</v>
      </c>
      <c r="B28" s="55" t="s">
        <v>858</v>
      </c>
      <c r="C28" s="56" t="s">
        <v>882</v>
      </c>
      <c r="D28" s="56" t="s">
        <v>887</v>
      </c>
      <c r="E28" s="57">
        <v>2300000</v>
      </c>
      <c r="F28" s="57">
        <v>2300000</v>
      </c>
      <c r="G28" s="57">
        <f t="shared" si="0"/>
        <v>4600000</v>
      </c>
      <c r="H28" s="56"/>
    </row>
    <row r="29" spans="1:8" ht="18.75" customHeight="1">
      <c r="A29" s="54" t="s">
        <v>628</v>
      </c>
      <c r="B29" s="55" t="s">
        <v>859</v>
      </c>
      <c r="C29" s="56" t="s">
        <v>883</v>
      </c>
      <c r="D29" s="56" t="s">
        <v>887</v>
      </c>
      <c r="E29" s="57">
        <v>4685000</v>
      </c>
      <c r="F29" s="57">
        <v>2300000</v>
      </c>
      <c r="G29" s="57">
        <f t="shared" si="0"/>
        <v>6985000</v>
      </c>
      <c r="H29" s="56"/>
    </row>
    <row r="30" spans="1:8" ht="18.75" customHeight="1">
      <c r="A30" s="54" t="s">
        <v>632</v>
      </c>
      <c r="B30" s="55" t="s">
        <v>860</v>
      </c>
      <c r="C30" s="56" t="s">
        <v>884</v>
      </c>
      <c r="D30" s="56" t="s">
        <v>887</v>
      </c>
      <c r="E30" s="57">
        <v>2300000</v>
      </c>
      <c r="F30" s="57">
        <v>2300000</v>
      </c>
      <c r="G30" s="57">
        <f t="shared" si="0"/>
        <v>4600000</v>
      </c>
      <c r="H30" s="56"/>
    </row>
    <row r="31" spans="1:8" ht="18.75" customHeight="1">
      <c r="A31" s="54" t="s">
        <v>635</v>
      </c>
      <c r="B31" s="55" t="s">
        <v>861</v>
      </c>
      <c r="C31" s="56" t="s">
        <v>885</v>
      </c>
      <c r="D31" s="56" t="s">
        <v>887</v>
      </c>
      <c r="E31" s="57"/>
      <c r="F31" s="57">
        <v>2300000</v>
      </c>
      <c r="G31" s="57">
        <f t="shared" si="0"/>
        <v>2300000</v>
      </c>
      <c r="H31" s="56"/>
    </row>
    <row r="32" spans="1:8" ht="18.75" customHeight="1">
      <c r="A32" s="54" t="s">
        <v>639</v>
      </c>
      <c r="B32" s="55" t="s">
        <v>862</v>
      </c>
      <c r="C32" s="56" t="s">
        <v>886</v>
      </c>
      <c r="D32" s="56" t="s">
        <v>887</v>
      </c>
      <c r="E32" s="57"/>
      <c r="F32" s="57">
        <f>2300000-2100000</f>
        <v>200000</v>
      </c>
      <c r="G32" s="57">
        <f t="shared" si="0"/>
        <v>200000</v>
      </c>
      <c r="H32" s="56"/>
    </row>
    <row r="33" spans="1:8" s="62" customFormat="1" ht="18.75" customHeight="1">
      <c r="A33" s="59"/>
      <c r="B33" s="59"/>
      <c r="C33" s="60" t="s">
        <v>64</v>
      </c>
      <c r="D33" s="59"/>
      <c r="E33" s="61">
        <f>SUM(E8:E32)</f>
        <v>20455000</v>
      </c>
      <c r="F33" s="61">
        <f>SUM(F8:F32)</f>
        <v>53400000</v>
      </c>
      <c r="G33" s="61">
        <f>SUM(G8:G32)</f>
        <v>73855000</v>
      </c>
      <c r="H33" s="59"/>
    </row>
    <row r="34" ht="18.75" customHeight="1"/>
    <row r="35" spans="1:8" ht="12.75">
      <c r="A35" s="45"/>
      <c r="B35" s="122"/>
      <c r="C35" s="122"/>
      <c r="D35" s="46"/>
      <c r="E35" s="46"/>
      <c r="F35" s="123" t="s">
        <v>1314</v>
      </c>
      <c r="G35" s="123"/>
      <c r="H35" s="123"/>
    </row>
    <row r="36" spans="1:8" ht="12.75">
      <c r="A36" s="66"/>
      <c r="B36" s="121" t="s">
        <v>70</v>
      </c>
      <c r="C36" s="121"/>
      <c r="D36" s="67"/>
      <c r="E36" s="67"/>
      <c r="F36" s="121" t="s">
        <v>69</v>
      </c>
      <c r="G36" s="121"/>
      <c r="H36" s="121"/>
    </row>
    <row r="40" spans="6:8" ht="12.75">
      <c r="F40" s="130" t="s">
        <v>1313</v>
      </c>
      <c r="G40" s="130"/>
      <c r="H40" s="130"/>
    </row>
  </sheetData>
  <sheetProtection/>
  <mergeCells count="9">
    <mergeCell ref="B1:E1"/>
    <mergeCell ref="B2:E2"/>
    <mergeCell ref="B4:I4"/>
    <mergeCell ref="F40:H40"/>
    <mergeCell ref="B35:C35"/>
    <mergeCell ref="F35:H35"/>
    <mergeCell ref="B36:C36"/>
    <mergeCell ref="F36:H36"/>
    <mergeCell ref="A5:J5"/>
  </mergeCells>
  <printOptions/>
  <pageMargins left="0.4" right="0.2" top="0.33" bottom="0.3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B1" sqref="A1:J5"/>
    </sheetView>
  </sheetViews>
  <sheetFormatPr defaultColWidth="9.140625" defaultRowHeight="12.75"/>
  <cols>
    <col min="1" max="1" width="4.57421875" style="82" customWidth="1"/>
    <col min="2" max="2" width="21.140625" style="82" customWidth="1"/>
    <col min="3" max="3" width="20.28125" style="82" customWidth="1"/>
    <col min="4" max="4" width="9.8515625" style="82" customWidth="1"/>
    <col min="5" max="5" width="11.28125" style="90" customWidth="1"/>
    <col min="6" max="7" width="12.00390625" style="90" customWidth="1"/>
    <col min="8" max="8" width="11.421875" style="82" customWidth="1"/>
    <col min="9" max="16384" width="9.140625" style="82" customWidth="1"/>
  </cols>
  <sheetData>
    <row r="1" spans="1:10" ht="12" customHeight="1">
      <c r="A1" s="45"/>
      <c r="B1" s="116" t="s">
        <v>1306</v>
      </c>
      <c r="C1" s="116"/>
      <c r="D1" s="116"/>
      <c r="E1" s="116"/>
      <c r="F1" s="67"/>
      <c r="G1" s="67"/>
      <c r="H1" s="67"/>
      <c r="I1" s="67"/>
      <c r="J1" s="65"/>
    </row>
    <row r="2" spans="1:10" ht="12" customHeight="1">
      <c r="A2" s="45"/>
      <c r="B2" s="116" t="s">
        <v>1303</v>
      </c>
      <c r="C2" s="116"/>
      <c r="D2" s="116"/>
      <c r="E2" s="116"/>
      <c r="F2" s="67"/>
      <c r="G2" s="67"/>
      <c r="H2" s="67"/>
      <c r="I2" s="67"/>
      <c r="J2" s="65"/>
    </row>
    <row r="3" spans="1:10" ht="12">
      <c r="A3" s="45"/>
      <c r="B3" s="45"/>
      <c r="C3" s="46"/>
      <c r="D3" s="46"/>
      <c r="E3" s="46"/>
      <c r="F3" s="47"/>
      <c r="G3" s="47"/>
      <c r="H3" s="47"/>
      <c r="I3" s="46"/>
      <c r="J3" s="65"/>
    </row>
    <row r="4" spans="1:10" ht="12" customHeight="1">
      <c r="A4" s="45"/>
      <c r="B4" s="117" t="s">
        <v>1301</v>
      </c>
      <c r="C4" s="117"/>
      <c r="D4" s="117"/>
      <c r="E4" s="117"/>
      <c r="F4" s="117"/>
      <c r="G4" s="117"/>
      <c r="H4" s="117"/>
      <c r="I4" s="117"/>
      <c r="J4" s="65"/>
    </row>
    <row r="5" spans="1:10" ht="12" customHeight="1">
      <c r="A5" s="121" t="s">
        <v>1315</v>
      </c>
      <c r="B5" s="121"/>
      <c r="C5" s="121"/>
      <c r="D5" s="121"/>
      <c r="E5" s="121"/>
      <c r="F5" s="121"/>
      <c r="G5" s="121"/>
      <c r="H5" s="121"/>
      <c r="I5" s="121"/>
      <c r="J5" s="121"/>
    </row>
    <row r="6" spans="1:10" ht="12">
      <c r="A6" s="65"/>
      <c r="B6" s="65"/>
      <c r="C6" s="65"/>
      <c r="D6" s="65"/>
      <c r="E6" s="83"/>
      <c r="F6" s="83"/>
      <c r="G6" s="83"/>
      <c r="H6" s="65"/>
      <c r="I6" s="65"/>
      <c r="J6" s="65"/>
    </row>
    <row r="8" spans="1:8" ht="12">
      <c r="A8" s="51" t="s">
        <v>1</v>
      </c>
      <c r="B8" s="52" t="s">
        <v>2</v>
      </c>
      <c r="C8" s="52" t="s">
        <v>3</v>
      </c>
      <c r="D8" s="52" t="s">
        <v>4</v>
      </c>
      <c r="E8" s="53" t="s">
        <v>65</v>
      </c>
      <c r="F8" s="53" t="s">
        <v>1316</v>
      </c>
      <c r="G8" s="53" t="s">
        <v>66</v>
      </c>
      <c r="H8" s="52" t="s">
        <v>67</v>
      </c>
    </row>
    <row r="9" spans="1:8" ht="17.25" customHeight="1">
      <c r="A9" s="84" t="s">
        <v>554</v>
      </c>
      <c r="B9" s="84" t="s">
        <v>1107</v>
      </c>
      <c r="C9" s="85" t="s">
        <v>1138</v>
      </c>
      <c r="D9" s="85" t="s">
        <v>1299</v>
      </c>
      <c r="E9" s="86">
        <v>4600000</v>
      </c>
      <c r="F9" s="86">
        <v>2510000</v>
      </c>
      <c r="G9" s="86">
        <f>E9+F9</f>
        <v>7110000</v>
      </c>
      <c r="H9" s="85"/>
    </row>
    <row r="10" spans="1:8" ht="17.25" customHeight="1">
      <c r="A10" s="84" t="s">
        <v>559</v>
      </c>
      <c r="B10" s="84" t="s">
        <v>1108</v>
      </c>
      <c r="C10" s="85" t="s">
        <v>1139</v>
      </c>
      <c r="D10" s="85" t="s">
        <v>1299</v>
      </c>
      <c r="E10" s="86">
        <v>2300000</v>
      </c>
      <c r="F10" s="86">
        <v>2510000</v>
      </c>
      <c r="G10" s="86">
        <f aca="true" t="shared" si="0" ref="G10:G39">E10+F10</f>
        <v>4810000</v>
      </c>
      <c r="H10" s="85"/>
    </row>
    <row r="11" spans="1:8" ht="17.25" customHeight="1">
      <c r="A11" s="84" t="s">
        <v>563</v>
      </c>
      <c r="B11" s="84" t="s">
        <v>1109</v>
      </c>
      <c r="C11" s="85" t="s">
        <v>1140</v>
      </c>
      <c r="D11" s="85" t="s">
        <v>1299</v>
      </c>
      <c r="E11" s="86"/>
      <c r="F11" s="86">
        <v>2510000</v>
      </c>
      <c r="G11" s="86">
        <f t="shared" si="0"/>
        <v>2510000</v>
      </c>
      <c r="H11" s="85"/>
    </row>
    <row r="12" spans="1:8" ht="17.25" customHeight="1">
      <c r="A12" s="84" t="s">
        <v>566</v>
      </c>
      <c r="B12" s="84" t="s">
        <v>1110</v>
      </c>
      <c r="C12" s="85" t="s">
        <v>1141</v>
      </c>
      <c r="D12" s="85" t="s">
        <v>1299</v>
      </c>
      <c r="E12" s="86"/>
      <c r="F12" s="86">
        <v>2510000</v>
      </c>
      <c r="G12" s="86">
        <f t="shared" si="0"/>
        <v>2510000</v>
      </c>
      <c r="H12" s="85"/>
    </row>
    <row r="13" spans="1:8" ht="17.25" customHeight="1">
      <c r="A13" s="84" t="s">
        <v>569</v>
      </c>
      <c r="B13" s="84" t="s">
        <v>1111</v>
      </c>
      <c r="C13" s="85" t="s">
        <v>1142</v>
      </c>
      <c r="D13" s="85" t="s">
        <v>1299</v>
      </c>
      <c r="E13" s="86">
        <v>2300000</v>
      </c>
      <c r="F13" s="86">
        <v>2510000</v>
      </c>
      <c r="G13" s="86">
        <f t="shared" si="0"/>
        <v>4810000</v>
      </c>
      <c r="H13" s="85"/>
    </row>
    <row r="14" spans="1:8" ht="17.25" customHeight="1">
      <c r="A14" s="84" t="s">
        <v>573</v>
      </c>
      <c r="B14" s="84" t="s">
        <v>1112</v>
      </c>
      <c r="C14" s="85" t="s">
        <v>1143</v>
      </c>
      <c r="D14" s="85" t="s">
        <v>1299</v>
      </c>
      <c r="E14" s="86">
        <v>2300000</v>
      </c>
      <c r="F14" s="86">
        <v>2510000</v>
      </c>
      <c r="G14" s="86">
        <f t="shared" si="0"/>
        <v>4810000</v>
      </c>
      <c r="H14" s="85"/>
    </row>
    <row r="15" spans="1:8" ht="17.25" customHeight="1">
      <c r="A15" s="84" t="s">
        <v>577</v>
      </c>
      <c r="B15" s="84" t="s">
        <v>1113</v>
      </c>
      <c r="C15" s="85" t="s">
        <v>1144</v>
      </c>
      <c r="D15" s="85" t="s">
        <v>1299</v>
      </c>
      <c r="E15" s="86">
        <v>4600000</v>
      </c>
      <c r="F15" s="86">
        <v>2510000</v>
      </c>
      <c r="G15" s="86">
        <f t="shared" si="0"/>
        <v>7110000</v>
      </c>
      <c r="H15" s="85"/>
    </row>
    <row r="16" spans="1:8" ht="17.25" customHeight="1">
      <c r="A16" s="84" t="s">
        <v>581</v>
      </c>
      <c r="B16" s="84" t="s">
        <v>1114</v>
      </c>
      <c r="C16" s="85" t="s">
        <v>1145</v>
      </c>
      <c r="D16" s="85" t="s">
        <v>1299</v>
      </c>
      <c r="E16" s="86">
        <v>2300000</v>
      </c>
      <c r="F16" s="86">
        <v>2510000</v>
      </c>
      <c r="G16" s="86">
        <f t="shared" si="0"/>
        <v>4810000</v>
      </c>
      <c r="H16" s="85"/>
    </row>
    <row r="17" spans="1:8" ht="17.25" customHeight="1">
      <c r="A17" s="84" t="s">
        <v>584</v>
      </c>
      <c r="B17" s="84" t="s">
        <v>1115</v>
      </c>
      <c r="C17" s="85" t="s">
        <v>1146</v>
      </c>
      <c r="D17" s="85" t="s">
        <v>1299</v>
      </c>
      <c r="E17" s="86">
        <v>4600000</v>
      </c>
      <c r="F17" s="86">
        <v>2510000</v>
      </c>
      <c r="G17" s="86">
        <f t="shared" si="0"/>
        <v>7110000</v>
      </c>
      <c r="H17" s="85"/>
    </row>
    <row r="18" spans="1:8" ht="17.25" customHeight="1">
      <c r="A18" s="84" t="s">
        <v>588</v>
      </c>
      <c r="B18" s="84" t="s">
        <v>1116</v>
      </c>
      <c r="C18" s="85" t="s">
        <v>1147</v>
      </c>
      <c r="D18" s="85" t="s">
        <v>1299</v>
      </c>
      <c r="E18" s="86"/>
      <c r="F18" s="86">
        <v>2510000</v>
      </c>
      <c r="G18" s="86">
        <f t="shared" si="0"/>
        <v>2510000</v>
      </c>
      <c r="H18" s="85"/>
    </row>
    <row r="19" spans="1:8" ht="17.25" customHeight="1">
      <c r="A19" s="84" t="s">
        <v>591</v>
      </c>
      <c r="B19" s="84" t="s">
        <v>1117</v>
      </c>
      <c r="C19" s="85" t="s">
        <v>1148</v>
      </c>
      <c r="D19" s="85" t="s">
        <v>1299</v>
      </c>
      <c r="E19" s="86"/>
      <c r="F19" s="86">
        <v>2510000</v>
      </c>
      <c r="G19" s="86">
        <f t="shared" si="0"/>
        <v>2510000</v>
      </c>
      <c r="H19" s="85"/>
    </row>
    <row r="20" spans="1:8" ht="17.25" customHeight="1">
      <c r="A20" s="84" t="s">
        <v>594</v>
      </c>
      <c r="B20" s="84" t="s">
        <v>1118</v>
      </c>
      <c r="C20" s="85" t="s">
        <v>1149</v>
      </c>
      <c r="D20" s="85" t="s">
        <v>1299</v>
      </c>
      <c r="E20" s="86">
        <v>4600000</v>
      </c>
      <c r="F20" s="86">
        <v>2510000</v>
      </c>
      <c r="G20" s="86">
        <f t="shared" si="0"/>
        <v>7110000</v>
      </c>
      <c r="H20" s="85"/>
    </row>
    <row r="21" spans="1:8" ht="17.25" customHeight="1">
      <c r="A21" s="84" t="s">
        <v>597</v>
      </c>
      <c r="B21" s="84" t="s">
        <v>1119</v>
      </c>
      <c r="C21" s="85" t="s">
        <v>1150</v>
      </c>
      <c r="D21" s="85" t="s">
        <v>1299</v>
      </c>
      <c r="E21" s="86">
        <v>4600000</v>
      </c>
      <c r="F21" s="86">
        <v>2510000</v>
      </c>
      <c r="G21" s="86">
        <f t="shared" si="0"/>
        <v>7110000</v>
      </c>
      <c r="H21" s="85"/>
    </row>
    <row r="22" spans="1:8" ht="17.25" customHeight="1">
      <c r="A22" s="84" t="s">
        <v>600</v>
      </c>
      <c r="B22" s="84" t="s">
        <v>1120</v>
      </c>
      <c r="C22" s="85" t="s">
        <v>1151</v>
      </c>
      <c r="D22" s="85" t="s">
        <v>1299</v>
      </c>
      <c r="E22" s="86"/>
      <c r="F22" s="86">
        <v>2510000</v>
      </c>
      <c r="G22" s="86">
        <f t="shared" si="0"/>
        <v>2510000</v>
      </c>
      <c r="H22" s="85"/>
    </row>
    <row r="23" spans="1:8" ht="17.25" customHeight="1">
      <c r="A23" s="84" t="s">
        <v>603</v>
      </c>
      <c r="B23" s="84" t="s">
        <v>1121</v>
      </c>
      <c r="C23" s="85" t="s">
        <v>1152</v>
      </c>
      <c r="D23" s="85" t="s">
        <v>1299</v>
      </c>
      <c r="E23" s="86">
        <v>2300000</v>
      </c>
      <c r="F23" s="86">
        <v>2510000</v>
      </c>
      <c r="G23" s="86">
        <f t="shared" si="0"/>
        <v>4810000</v>
      </c>
      <c r="H23" s="85"/>
    </row>
    <row r="24" spans="1:8" ht="17.25" customHeight="1">
      <c r="A24" s="84" t="s">
        <v>607</v>
      </c>
      <c r="B24" s="84" t="s">
        <v>1122</v>
      </c>
      <c r="C24" s="85" t="s">
        <v>1153</v>
      </c>
      <c r="D24" s="85" t="s">
        <v>1299</v>
      </c>
      <c r="E24" s="86">
        <v>4600000</v>
      </c>
      <c r="F24" s="86">
        <v>2510000</v>
      </c>
      <c r="G24" s="86">
        <f t="shared" si="0"/>
        <v>7110000</v>
      </c>
      <c r="H24" s="85"/>
    </row>
    <row r="25" spans="1:8" ht="17.25" customHeight="1">
      <c r="A25" s="84" t="s">
        <v>611</v>
      </c>
      <c r="B25" s="84" t="s">
        <v>1123</v>
      </c>
      <c r="C25" s="85" t="s">
        <v>1154</v>
      </c>
      <c r="D25" s="85" t="s">
        <v>1299</v>
      </c>
      <c r="E25" s="86"/>
      <c r="F25" s="86">
        <v>2510000</v>
      </c>
      <c r="G25" s="86">
        <f t="shared" si="0"/>
        <v>2510000</v>
      </c>
      <c r="H25" s="85"/>
    </row>
    <row r="26" spans="1:8" ht="17.25" customHeight="1">
      <c r="A26" s="84" t="s">
        <v>615</v>
      </c>
      <c r="B26" s="84" t="s">
        <v>1124</v>
      </c>
      <c r="C26" s="85" t="s">
        <v>1155</v>
      </c>
      <c r="D26" s="85" t="s">
        <v>1299</v>
      </c>
      <c r="E26" s="86"/>
      <c r="F26" s="86">
        <v>2510000</v>
      </c>
      <c r="G26" s="86">
        <f t="shared" si="0"/>
        <v>2510000</v>
      </c>
      <c r="H26" s="85"/>
    </row>
    <row r="27" spans="1:8" ht="17.25" customHeight="1">
      <c r="A27" s="84" t="s">
        <v>617</v>
      </c>
      <c r="B27" s="84" t="s">
        <v>1125</v>
      </c>
      <c r="C27" s="85" t="s">
        <v>1156</v>
      </c>
      <c r="D27" s="85" t="s">
        <v>1299</v>
      </c>
      <c r="E27" s="86">
        <v>2300000</v>
      </c>
      <c r="F27" s="86">
        <v>2510000</v>
      </c>
      <c r="G27" s="86">
        <f t="shared" si="0"/>
        <v>4810000</v>
      </c>
      <c r="H27" s="85"/>
    </row>
    <row r="28" spans="1:8" ht="17.25" customHeight="1">
      <c r="A28" s="84" t="s">
        <v>621</v>
      </c>
      <c r="B28" s="84" t="s">
        <v>1126</v>
      </c>
      <c r="C28" s="85" t="s">
        <v>1157</v>
      </c>
      <c r="D28" s="85" t="s">
        <v>1299</v>
      </c>
      <c r="E28" s="86"/>
      <c r="F28" s="86">
        <v>2510000</v>
      </c>
      <c r="G28" s="86">
        <f t="shared" si="0"/>
        <v>2510000</v>
      </c>
      <c r="H28" s="85"/>
    </row>
    <row r="29" spans="1:8" ht="17.25" customHeight="1">
      <c r="A29" s="84" t="s">
        <v>625</v>
      </c>
      <c r="B29" s="84" t="s">
        <v>1127</v>
      </c>
      <c r="C29" s="85" t="s">
        <v>1158</v>
      </c>
      <c r="D29" s="85" t="s">
        <v>1299</v>
      </c>
      <c r="E29" s="86"/>
      <c r="F29" s="86">
        <v>2510000</v>
      </c>
      <c r="G29" s="86">
        <f t="shared" si="0"/>
        <v>2510000</v>
      </c>
      <c r="H29" s="85"/>
    </row>
    <row r="30" spans="1:8" ht="17.25" customHeight="1">
      <c r="A30" s="84" t="s">
        <v>628</v>
      </c>
      <c r="B30" s="84" t="s">
        <v>1128</v>
      </c>
      <c r="C30" s="85" t="s">
        <v>1159</v>
      </c>
      <c r="D30" s="85" t="s">
        <v>1299</v>
      </c>
      <c r="E30" s="86">
        <v>2300000</v>
      </c>
      <c r="F30" s="86">
        <v>2510000</v>
      </c>
      <c r="G30" s="86">
        <f t="shared" si="0"/>
        <v>4810000</v>
      </c>
      <c r="H30" s="85"/>
    </row>
    <row r="31" spans="1:8" ht="17.25" customHeight="1">
      <c r="A31" s="84" t="s">
        <v>632</v>
      </c>
      <c r="B31" s="84" t="s">
        <v>1129</v>
      </c>
      <c r="C31" s="85" t="s">
        <v>1160</v>
      </c>
      <c r="D31" s="85" t="s">
        <v>1299</v>
      </c>
      <c r="E31" s="86">
        <v>2300000</v>
      </c>
      <c r="F31" s="86">
        <v>2510000</v>
      </c>
      <c r="G31" s="86">
        <f t="shared" si="0"/>
        <v>4810000</v>
      </c>
      <c r="H31" s="85"/>
    </row>
    <row r="32" spans="1:8" ht="17.25" customHeight="1">
      <c r="A32" s="84" t="s">
        <v>635</v>
      </c>
      <c r="B32" s="84" t="s">
        <v>1130</v>
      </c>
      <c r="C32" s="85" t="s">
        <v>1161</v>
      </c>
      <c r="D32" s="85" t="s">
        <v>1299</v>
      </c>
      <c r="E32" s="86">
        <v>2300000</v>
      </c>
      <c r="F32" s="86">
        <v>2510000</v>
      </c>
      <c r="G32" s="86">
        <f t="shared" si="0"/>
        <v>4810000</v>
      </c>
      <c r="H32" s="85"/>
    </row>
    <row r="33" spans="1:8" ht="17.25" customHeight="1">
      <c r="A33" s="84" t="s">
        <v>639</v>
      </c>
      <c r="B33" s="84" t="s">
        <v>1131</v>
      </c>
      <c r="C33" s="85" t="s">
        <v>514</v>
      </c>
      <c r="D33" s="85" t="s">
        <v>1299</v>
      </c>
      <c r="E33" s="86">
        <v>2300000</v>
      </c>
      <c r="F33" s="86">
        <v>2510000</v>
      </c>
      <c r="G33" s="86">
        <f t="shared" si="0"/>
        <v>4810000</v>
      </c>
      <c r="H33" s="85"/>
    </row>
    <row r="34" spans="1:8" ht="17.25" customHeight="1">
      <c r="A34" s="84" t="s">
        <v>643</v>
      </c>
      <c r="B34" s="84" t="s">
        <v>1132</v>
      </c>
      <c r="C34" s="85" t="s">
        <v>1162</v>
      </c>
      <c r="D34" s="85" t="s">
        <v>1299</v>
      </c>
      <c r="E34" s="86"/>
      <c r="F34" s="86">
        <v>2510000</v>
      </c>
      <c r="G34" s="86">
        <f t="shared" si="0"/>
        <v>2510000</v>
      </c>
      <c r="H34" s="85"/>
    </row>
    <row r="35" spans="1:8" ht="17.25" customHeight="1">
      <c r="A35" s="84" t="s">
        <v>646</v>
      </c>
      <c r="B35" s="84" t="s">
        <v>1133</v>
      </c>
      <c r="C35" s="85" t="s">
        <v>1163</v>
      </c>
      <c r="D35" s="85" t="s">
        <v>1299</v>
      </c>
      <c r="E35" s="86">
        <v>2300000</v>
      </c>
      <c r="F35" s="86">
        <v>2510000</v>
      </c>
      <c r="G35" s="86">
        <f t="shared" si="0"/>
        <v>4810000</v>
      </c>
      <c r="H35" s="85"/>
    </row>
    <row r="36" spans="1:8" ht="17.25" customHeight="1">
      <c r="A36" s="84" t="s">
        <v>649</v>
      </c>
      <c r="B36" s="84" t="s">
        <v>1134</v>
      </c>
      <c r="C36" s="85" t="s">
        <v>1164</v>
      </c>
      <c r="D36" s="85" t="s">
        <v>1299</v>
      </c>
      <c r="E36" s="86"/>
      <c r="F36" s="86">
        <v>2510000</v>
      </c>
      <c r="G36" s="86">
        <f t="shared" si="0"/>
        <v>2510000</v>
      </c>
      <c r="H36" s="85"/>
    </row>
    <row r="37" spans="1:8" ht="17.25" customHeight="1">
      <c r="A37" s="84" t="s">
        <v>653</v>
      </c>
      <c r="B37" s="84" t="s">
        <v>1135</v>
      </c>
      <c r="C37" s="85" t="s">
        <v>1165</v>
      </c>
      <c r="D37" s="85" t="s">
        <v>1299</v>
      </c>
      <c r="E37" s="86"/>
      <c r="F37" s="86">
        <v>2510000</v>
      </c>
      <c r="G37" s="86">
        <f t="shared" si="0"/>
        <v>2510000</v>
      </c>
      <c r="H37" s="85"/>
    </row>
    <row r="38" spans="1:8" ht="17.25" customHeight="1">
      <c r="A38" s="84" t="s">
        <v>656</v>
      </c>
      <c r="B38" s="84" t="s">
        <v>1136</v>
      </c>
      <c r="C38" s="85" t="s">
        <v>1166</v>
      </c>
      <c r="D38" s="85" t="s">
        <v>1299</v>
      </c>
      <c r="E38" s="86"/>
      <c r="F38" s="86">
        <v>2510000</v>
      </c>
      <c r="G38" s="86">
        <f t="shared" si="0"/>
        <v>2510000</v>
      </c>
      <c r="H38" s="85"/>
    </row>
    <row r="39" spans="1:8" ht="17.25" customHeight="1">
      <c r="A39" s="84" t="s">
        <v>660</v>
      </c>
      <c r="B39" s="84" t="s">
        <v>1137</v>
      </c>
      <c r="C39" s="85" t="s">
        <v>1167</v>
      </c>
      <c r="D39" s="85" t="s">
        <v>1299</v>
      </c>
      <c r="E39" s="86"/>
      <c r="F39" s="86">
        <v>2510000</v>
      </c>
      <c r="G39" s="86">
        <f t="shared" si="0"/>
        <v>2510000</v>
      </c>
      <c r="H39" s="85"/>
    </row>
    <row r="40" spans="1:8" s="89" customFormat="1" ht="17.25" customHeight="1">
      <c r="A40" s="87"/>
      <c r="B40" s="87"/>
      <c r="C40" s="60" t="s">
        <v>64</v>
      </c>
      <c r="D40" s="87"/>
      <c r="E40" s="88">
        <f>SUM(E9:E39)</f>
        <v>52900000</v>
      </c>
      <c r="F40" s="88">
        <f>SUM(F9:F39)</f>
        <v>77810000</v>
      </c>
      <c r="G40" s="88">
        <f>SUM(G9:G39)</f>
        <v>130710000</v>
      </c>
      <c r="H40" s="87"/>
    </row>
    <row r="41" ht="17.25" customHeight="1"/>
    <row r="42" spans="1:8" ht="12">
      <c r="A42" s="45"/>
      <c r="B42" s="122"/>
      <c r="C42" s="122"/>
      <c r="D42" s="46"/>
      <c r="E42" s="46"/>
      <c r="F42" s="123" t="s">
        <v>1317</v>
      </c>
      <c r="G42" s="123"/>
      <c r="H42" s="123"/>
    </row>
    <row r="43" spans="1:8" ht="12">
      <c r="A43" s="66"/>
      <c r="B43" s="121" t="s">
        <v>70</v>
      </c>
      <c r="C43" s="121"/>
      <c r="D43" s="67"/>
      <c r="E43" s="67"/>
      <c r="F43" s="121" t="s">
        <v>69</v>
      </c>
      <c r="G43" s="121"/>
      <c r="H43" s="121"/>
    </row>
    <row r="46" spans="6:8" ht="15">
      <c r="F46" s="127" t="s">
        <v>1313</v>
      </c>
      <c r="G46" s="127"/>
      <c r="H46" s="127"/>
    </row>
  </sheetData>
  <sheetProtection/>
  <mergeCells count="9">
    <mergeCell ref="F46:H46"/>
    <mergeCell ref="B1:E1"/>
    <mergeCell ref="B2:E2"/>
    <mergeCell ref="B4:I4"/>
    <mergeCell ref="B42:C42"/>
    <mergeCell ref="F42:H42"/>
    <mergeCell ref="B43:C43"/>
    <mergeCell ref="F43:H43"/>
    <mergeCell ref="A5:J5"/>
  </mergeCells>
  <printOptions/>
  <pageMargins left="0.29" right="0.2" top="0.33" bottom="0.29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IK</cp:lastModifiedBy>
  <cp:lastPrinted>2017-09-14T03:40:51Z</cp:lastPrinted>
  <dcterms:created xsi:type="dcterms:W3CDTF">2017-09-13T07:16:18Z</dcterms:created>
  <dcterms:modified xsi:type="dcterms:W3CDTF">2017-09-14T03:57:44Z</dcterms:modified>
  <cp:category/>
  <cp:version/>
  <cp:contentType/>
  <cp:contentStatus/>
</cp:coreProperties>
</file>